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0" yWindow="-120" windowWidth="7656" windowHeight="8568"/>
  </bookViews>
  <sheets>
    <sheet name="СЛОДЫЧ" sheetId="8" r:id="rId1"/>
  </sheets>
  <definedNames>
    <definedName name="_xlnm.Print_Area" localSheetId="0">СЛОДЫЧ!$B$1:$K$219</definedName>
  </definedNames>
  <calcPr calcId="144525"/>
  <customWorkbookViews>
    <customWorkbookView name="Lobach - Личное представление" guid="{385D99CD-F54A-4FE9-A2B0-7C2174888D83}" mergeInterval="0" personalView="1" maximized="1" xWindow="1" yWindow="1" windowWidth="1024" windowHeight="543" activeSheetId="1"/>
  </customWorkbookViews>
</workbook>
</file>

<file path=xl/calcChain.xml><?xml version="1.0" encoding="utf-8"?>
<calcChain xmlns="http://schemas.openxmlformats.org/spreadsheetml/2006/main">
  <c r="P163" i="8" l="1"/>
  <c r="O163" i="8"/>
  <c r="N163" i="8"/>
  <c r="M144" i="8" l="1"/>
  <c r="N144" i="8"/>
  <c r="O144" i="8"/>
  <c r="P144" i="8"/>
  <c r="M145" i="8"/>
  <c r="N145" i="8"/>
  <c r="O145" i="8"/>
  <c r="P145" i="8"/>
  <c r="M146" i="8"/>
  <c r="N146" i="8"/>
  <c r="O146" i="8"/>
  <c r="P146" i="8"/>
  <c r="M147" i="8"/>
  <c r="N147" i="8"/>
  <c r="O147" i="8"/>
  <c r="P147" i="8"/>
  <c r="M148" i="8"/>
  <c r="N148" i="8"/>
  <c r="O148" i="8"/>
  <c r="P148" i="8"/>
  <c r="M149" i="8"/>
  <c r="N149" i="8"/>
  <c r="O149" i="8"/>
  <c r="P149" i="8"/>
  <c r="M150" i="8"/>
  <c r="N150" i="8"/>
  <c r="O150" i="8"/>
  <c r="P150" i="8"/>
  <c r="L220" i="8"/>
  <c r="M17" i="8"/>
  <c r="N17" i="8"/>
  <c r="O17" i="8"/>
  <c r="P17" i="8"/>
  <c r="M18" i="8"/>
  <c r="N18" i="8"/>
  <c r="O18" i="8"/>
  <c r="P18" i="8"/>
  <c r="M19" i="8"/>
  <c r="N19" i="8"/>
  <c r="O19" i="8"/>
  <c r="P19" i="8"/>
  <c r="M20" i="8"/>
  <c r="N20" i="8"/>
  <c r="O20" i="8"/>
  <c r="P20" i="8"/>
  <c r="M21" i="8"/>
  <c r="N21" i="8"/>
  <c r="O21" i="8"/>
  <c r="P21" i="8"/>
  <c r="M22" i="8"/>
  <c r="N22" i="8"/>
  <c r="O22" i="8"/>
  <c r="P22" i="8"/>
  <c r="M23" i="8"/>
  <c r="N23" i="8"/>
  <c r="O23" i="8"/>
  <c r="P23" i="8"/>
  <c r="M24" i="8"/>
  <c r="N24" i="8"/>
  <c r="O24" i="8"/>
  <c r="P24" i="8"/>
  <c r="M25" i="8"/>
  <c r="N25" i="8"/>
  <c r="O25" i="8"/>
  <c r="P25" i="8"/>
  <c r="M26" i="8"/>
  <c r="N26" i="8"/>
  <c r="O26" i="8"/>
  <c r="P26" i="8"/>
  <c r="M27" i="8"/>
  <c r="N27" i="8"/>
  <c r="O27" i="8"/>
  <c r="P27" i="8"/>
  <c r="M28" i="8"/>
  <c r="N28" i="8"/>
  <c r="O28" i="8"/>
  <c r="P28" i="8"/>
  <c r="M29" i="8"/>
  <c r="N29" i="8"/>
  <c r="O29" i="8"/>
  <c r="P29" i="8"/>
  <c r="M30" i="8"/>
  <c r="N30" i="8"/>
  <c r="O30" i="8"/>
  <c r="P30" i="8"/>
  <c r="M31" i="8"/>
  <c r="N31" i="8"/>
  <c r="O31" i="8"/>
  <c r="P31" i="8"/>
  <c r="M32" i="8"/>
  <c r="N32" i="8"/>
  <c r="O32" i="8"/>
  <c r="P32" i="8"/>
  <c r="M33" i="8"/>
  <c r="N33" i="8"/>
  <c r="O33" i="8"/>
  <c r="P33" i="8"/>
  <c r="M34" i="8"/>
  <c r="N34" i="8"/>
  <c r="O34" i="8"/>
  <c r="P34" i="8"/>
  <c r="M35" i="8"/>
  <c r="N35" i="8"/>
  <c r="O35" i="8"/>
  <c r="P35" i="8"/>
  <c r="M36" i="8"/>
  <c r="N36" i="8"/>
  <c r="O36" i="8"/>
  <c r="P36" i="8"/>
  <c r="M37" i="8"/>
  <c r="N37" i="8"/>
  <c r="O37" i="8"/>
  <c r="P37" i="8"/>
  <c r="M38" i="8"/>
  <c r="N38" i="8"/>
  <c r="O38" i="8"/>
  <c r="P38" i="8"/>
  <c r="M39" i="8"/>
  <c r="N39" i="8"/>
  <c r="O39" i="8"/>
  <c r="P39" i="8"/>
  <c r="M40" i="8"/>
  <c r="N40" i="8"/>
  <c r="O40" i="8"/>
  <c r="P40" i="8"/>
  <c r="M41" i="8"/>
  <c r="N41" i="8"/>
  <c r="O41" i="8"/>
  <c r="P41" i="8"/>
  <c r="M42" i="8"/>
  <c r="N42" i="8"/>
  <c r="O42" i="8"/>
  <c r="P42" i="8"/>
  <c r="M43" i="8"/>
  <c r="N43" i="8"/>
  <c r="O43" i="8"/>
  <c r="P43" i="8"/>
  <c r="M44" i="8"/>
  <c r="N44" i="8"/>
  <c r="O44" i="8"/>
  <c r="P44" i="8"/>
  <c r="M45" i="8"/>
  <c r="N45" i="8"/>
  <c r="O45" i="8"/>
  <c r="P45" i="8"/>
  <c r="M46" i="8"/>
  <c r="N46" i="8"/>
  <c r="O46" i="8"/>
  <c r="P46" i="8"/>
  <c r="M47" i="8"/>
  <c r="N47" i="8"/>
  <c r="O47" i="8"/>
  <c r="P47" i="8"/>
  <c r="M48" i="8"/>
  <c r="N48" i="8"/>
  <c r="O48" i="8"/>
  <c r="P48" i="8"/>
  <c r="M49" i="8"/>
  <c r="N49" i="8"/>
  <c r="O49" i="8"/>
  <c r="P49" i="8"/>
  <c r="M50" i="8"/>
  <c r="N50" i="8"/>
  <c r="O50" i="8"/>
  <c r="P50" i="8"/>
  <c r="M51" i="8"/>
  <c r="N51" i="8"/>
  <c r="O51" i="8"/>
  <c r="P51" i="8"/>
  <c r="M52" i="8"/>
  <c r="N52" i="8"/>
  <c r="O52" i="8"/>
  <c r="P52" i="8"/>
  <c r="M53" i="8"/>
  <c r="N53" i="8"/>
  <c r="O53" i="8"/>
  <c r="P53" i="8"/>
  <c r="M54" i="8"/>
  <c r="N54" i="8"/>
  <c r="O54" i="8"/>
  <c r="P54" i="8"/>
  <c r="M55" i="8"/>
  <c r="N55" i="8"/>
  <c r="O55" i="8"/>
  <c r="P55" i="8"/>
  <c r="M56" i="8"/>
  <c r="N56" i="8"/>
  <c r="O56" i="8"/>
  <c r="P56" i="8"/>
  <c r="M57" i="8"/>
  <c r="N57" i="8"/>
  <c r="O57" i="8"/>
  <c r="P57" i="8"/>
  <c r="M58" i="8"/>
  <c r="N58" i="8"/>
  <c r="O58" i="8"/>
  <c r="P58" i="8"/>
  <c r="M59" i="8"/>
  <c r="N59" i="8"/>
  <c r="O59" i="8"/>
  <c r="P59" i="8"/>
  <c r="M60" i="8"/>
  <c r="N60" i="8"/>
  <c r="O60" i="8"/>
  <c r="P60" i="8"/>
  <c r="M61" i="8"/>
  <c r="N61" i="8"/>
  <c r="O61" i="8"/>
  <c r="P61" i="8"/>
  <c r="M62" i="8"/>
  <c r="N62" i="8"/>
  <c r="O62" i="8"/>
  <c r="P62" i="8"/>
  <c r="M63" i="8"/>
  <c r="N63" i="8"/>
  <c r="O63" i="8"/>
  <c r="P63" i="8"/>
  <c r="M64" i="8"/>
  <c r="N64" i="8"/>
  <c r="O64" i="8"/>
  <c r="P64" i="8"/>
  <c r="M65" i="8"/>
  <c r="N65" i="8"/>
  <c r="O65" i="8"/>
  <c r="P65" i="8"/>
  <c r="M66" i="8"/>
  <c r="N66" i="8"/>
  <c r="O66" i="8"/>
  <c r="P66" i="8"/>
  <c r="M67" i="8"/>
  <c r="N67" i="8"/>
  <c r="O67" i="8"/>
  <c r="P67" i="8"/>
  <c r="M68" i="8"/>
  <c r="N68" i="8"/>
  <c r="O68" i="8"/>
  <c r="P68" i="8"/>
  <c r="M69" i="8"/>
  <c r="N69" i="8"/>
  <c r="O69" i="8"/>
  <c r="P69" i="8"/>
  <c r="M70" i="8"/>
  <c r="N70" i="8"/>
  <c r="O70" i="8"/>
  <c r="P70" i="8"/>
  <c r="M71" i="8"/>
  <c r="N71" i="8"/>
  <c r="O71" i="8"/>
  <c r="P71" i="8"/>
  <c r="M72" i="8"/>
  <c r="N72" i="8"/>
  <c r="O72" i="8"/>
  <c r="P72" i="8"/>
  <c r="M73" i="8"/>
  <c r="N73" i="8"/>
  <c r="O73" i="8"/>
  <c r="P73" i="8"/>
  <c r="M74" i="8"/>
  <c r="N74" i="8"/>
  <c r="O74" i="8"/>
  <c r="P74" i="8"/>
  <c r="M75" i="8"/>
  <c r="N75" i="8"/>
  <c r="O75" i="8"/>
  <c r="P75" i="8"/>
  <c r="M76" i="8"/>
  <c r="N76" i="8"/>
  <c r="O76" i="8"/>
  <c r="P76" i="8"/>
  <c r="M78" i="8"/>
  <c r="N78" i="8"/>
  <c r="O78" i="8"/>
  <c r="P78" i="8"/>
  <c r="M79" i="8"/>
  <c r="N79" i="8"/>
  <c r="O79" i="8"/>
  <c r="P79" i="8"/>
  <c r="M80" i="8"/>
  <c r="N80" i="8"/>
  <c r="O80" i="8"/>
  <c r="P80" i="8"/>
  <c r="M81" i="8"/>
  <c r="N81" i="8"/>
  <c r="O81" i="8"/>
  <c r="P81" i="8"/>
  <c r="M82" i="8"/>
  <c r="N82" i="8"/>
  <c r="O82" i="8"/>
  <c r="P82" i="8"/>
  <c r="M83" i="8"/>
  <c r="N83" i="8"/>
  <c r="O83" i="8"/>
  <c r="P83" i="8"/>
  <c r="M84" i="8"/>
  <c r="N84" i="8"/>
  <c r="O84" i="8"/>
  <c r="P84" i="8"/>
  <c r="M85" i="8"/>
  <c r="N85" i="8"/>
  <c r="O85" i="8"/>
  <c r="P85" i="8"/>
  <c r="M86" i="8"/>
  <c r="N86" i="8"/>
  <c r="O86" i="8"/>
  <c r="P86" i="8"/>
  <c r="M87" i="8"/>
  <c r="N87" i="8"/>
  <c r="O87" i="8"/>
  <c r="P87" i="8"/>
  <c r="M88" i="8"/>
  <c r="N88" i="8"/>
  <c r="O88" i="8"/>
  <c r="P88" i="8"/>
  <c r="M89" i="8"/>
  <c r="N89" i="8"/>
  <c r="O89" i="8"/>
  <c r="P89" i="8"/>
  <c r="M90" i="8"/>
  <c r="N90" i="8"/>
  <c r="O90" i="8"/>
  <c r="P90" i="8"/>
  <c r="M91" i="8"/>
  <c r="N91" i="8"/>
  <c r="O91" i="8"/>
  <c r="P91" i="8"/>
  <c r="M92" i="8"/>
  <c r="N92" i="8"/>
  <c r="O92" i="8"/>
  <c r="P92" i="8"/>
  <c r="M93" i="8"/>
  <c r="N93" i="8"/>
  <c r="O93" i="8"/>
  <c r="P93" i="8"/>
  <c r="M94" i="8"/>
  <c r="N94" i="8"/>
  <c r="O94" i="8"/>
  <c r="P94" i="8"/>
  <c r="M95" i="8"/>
  <c r="N95" i="8"/>
  <c r="O95" i="8"/>
  <c r="P95" i="8"/>
  <c r="M96" i="8"/>
  <c r="N96" i="8"/>
  <c r="O96" i="8"/>
  <c r="P96" i="8"/>
  <c r="M97" i="8"/>
  <c r="N97" i="8"/>
  <c r="O97" i="8"/>
  <c r="P97" i="8"/>
  <c r="M98" i="8"/>
  <c r="N98" i="8"/>
  <c r="O98" i="8"/>
  <c r="P98" i="8"/>
  <c r="M99" i="8"/>
  <c r="N99" i="8"/>
  <c r="O99" i="8"/>
  <c r="P99" i="8"/>
  <c r="M100" i="8"/>
  <c r="N100" i="8"/>
  <c r="O100" i="8"/>
  <c r="P100" i="8"/>
  <c r="M101" i="8"/>
  <c r="N101" i="8"/>
  <c r="O101" i="8"/>
  <c r="P101" i="8"/>
  <c r="M102" i="8"/>
  <c r="N102" i="8"/>
  <c r="O102" i="8"/>
  <c r="P102" i="8"/>
  <c r="M103" i="8"/>
  <c r="N103" i="8"/>
  <c r="O103" i="8"/>
  <c r="P103" i="8"/>
  <c r="M104" i="8"/>
  <c r="N104" i="8"/>
  <c r="O104" i="8"/>
  <c r="P104" i="8"/>
  <c r="M105" i="8"/>
  <c r="N105" i="8"/>
  <c r="O105" i="8"/>
  <c r="P105" i="8"/>
  <c r="M106" i="8"/>
  <c r="N106" i="8"/>
  <c r="O106" i="8"/>
  <c r="P106" i="8"/>
  <c r="M107" i="8"/>
  <c r="N107" i="8"/>
  <c r="O107" i="8"/>
  <c r="P107" i="8"/>
  <c r="M108" i="8"/>
  <c r="N108" i="8"/>
  <c r="O108" i="8"/>
  <c r="P108" i="8"/>
  <c r="M109" i="8"/>
  <c r="N109" i="8"/>
  <c r="O109" i="8"/>
  <c r="P109" i="8"/>
  <c r="M110" i="8"/>
  <c r="N110" i="8"/>
  <c r="O110" i="8"/>
  <c r="P110" i="8"/>
  <c r="M111" i="8"/>
  <c r="N111" i="8"/>
  <c r="O111" i="8"/>
  <c r="P111" i="8"/>
  <c r="M112" i="8"/>
  <c r="N112" i="8"/>
  <c r="O112" i="8"/>
  <c r="P112" i="8"/>
  <c r="M113" i="8"/>
  <c r="N113" i="8"/>
  <c r="O113" i="8"/>
  <c r="P113" i="8"/>
  <c r="M114" i="8"/>
  <c r="N114" i="8"/>
  <c r="O114" i="8"/>
  <c r="P114" i="8"/>
  <c r="M115" i="8"/>
  <c r="N115" i="8"/>
  <c r="O115" i="8"/>
  <c r="P115" i="8"/>
  <c r="M116" i="8"/>
  <c r="N116" i="8"/>
  <c r="O116" i="8"/>
  <c r="P116" i="8"/>
  <c r="M117" i="8"/>
  <c r="N117" i="8"/>
  <c r="O117" i="8"/>
  <c r="P117" i="8"/>
  <c r="M118" i="8"/>
  <c r="N118" i="8"/>
  <c r="O118" i="8"/>
  <c r="P118" i="8"/>
  <c r="M119" i="8"/>
  <c r="N119" i="8"/>
  <c r="O119" i="8"/>
  <c r="P119" i="8"/>
  <c r="M127" i="8"/>
  <c r="N127" i="8"/>
  <c r="O127" i="8"/>
  <c r="P127" i="8"/>
  <c r="M128" i="8"/>
  <c r="N128" i="8"/>
  <c r="O128" i="8"/>
  <c r="P128" i="8"/>
  <c r="M129" i="8"/>
  <c r="N129" i="8"/>
  <c r="O129" i="8"/>
  <c r="P129" i="8"/>
  <c r="M130" i="8"/>
  <c r="N130" i="8"/>
  <c r="O130" i="8"/>
  <c r="P130" i="8"/>
  <c r="M131" i="8"/>
  <c r="N131" i="8"/>
  <c r="O131" i="8"/>
  <c r="P131" i="8"/>
  <c r="M132" i="8"/>
  <c r="N132" i="8"/>
  <c r="O132" i="8"/>
  <c r="P132" i="8"/>
  <c r="M133" i="8"/>
  <c r="N133" i="8"/>
  <c r="O133" i="8"/>
  <c r="P133" i="8"/>
  <c r="M134" i="8"/>
  <c r="N134" i="8"/>
  <c r="O134" i="8"/>
  <c r="P134" i="8"/>
  <c r="M135" i="8"/>
  <c r="N135" i="8"/>
  <c r="O135" i="8"/>
  <c r="P135" i="8"/>
  <c r="M136" i="8"/>
  <c r="N136" i="8"/>
  <c r="O136" i="8"/>
  <c r="P136" i="8"/>
  <c r="M137" i="8"/>
  <c r="N137" i="8"/>
  <c r="O137" i="8"/>
  <c r="P137" i="8"/>
  <c r="M138" i="8"/>
  <c r="N138" i="8"/>
  <c r="O138" i="8"/>
  <c r="P138" i="8"/>
  <c r="M139" i="8"/>
  <c r="N139" i="8"/>
  <c r="O139" i="8"/>
  <c r="P139" i="8"/>
  <c r="M140" i="8"/>
  <c r="N140" i="8"/>
  <c r="O140" i="8"/>
  <c r="P140" i="8"/>
  <c r="M141" i="8"/>
  <c r="N141" i="8"/>
  <c r="O141" i="8"/>
  <c r="P141" i="8"/>
  <c r="M142" i="8"/>
  <c r="N142" i="8"/>
  <c r="O142" i="8"/>
  <c r="P142" i="8"/>
  <c r="M143" i="8"/>
  <c r="N143" i="8"/>
  <c r="O143" i="8"/>
  <c r="P143" i="8"/>
  <c r="M151" i="8"/>
  <c r="N151" i="8"/>
  <c r="O151" i="8"/>
  <c r="P151" i="8"/>
  <c r="M152" i="8"/>
  <c r="N152" i="8"/>
  <c r="O152" i="8"/>
  <c r="P152" i="8"/>
  <c r="M153" i="8"/>
  <c r="N153" i="8"/>
  <c r="O153" i="8"/>
  <c r="P153" i="8"/>
  <c r="M154" i="8"/>
  <c r="N154" i="8"/>
  <c r="O154" i="8"/>
  <c r="P154" i="8"/>
  <c r="M155" i="8"/>
  <c r="N155" i="8"/>
  <c r="O155" i="8"/>
  <c r="P155" i="8"/>
  <c r="M156" i="8"/>
  <c r="N156" i="8"/>
  <c r="O156" i="8"/>
  <c r="P156" i="8"/>
  <c r="M157" i="8"/>
  <c r="N157" i="8"/>
  <c r="O157" i="8"/>
  <c r="P157" i="8"/>
  <c r="M158" i="8"/>
  <c r="N158" i="8"/>
  <c r="O158" i="8"/>
  <c r="P158" i="8"/>
  <c r="M159" i="8"/>
  <c r="N159" i="8"/>
  <c r="O159" i="8"/>
  <c r="P159" i="8"/>
  <c r="M160" i="8"/>
  <c r="N160" i="8"/>
  <c r="O160" i="8"/>
  <c r="P160" i="8"/>
  <c r="M161" i="8"/>
  <c r="N161" i="8"/>
  <c r="O161" i="8"/>
  <c r="P161" i="8"/>
  <c r="M162" i="8"/>
  <c r="N162" i="8"/>
  <c r="O162" i="8"/>
  <c r="P162" i="8"/>
  <c r="M164" i="8"/>
  <c r="N164" i="8"/>
  <c r="O164" i="8"/>
  <c r="P164" i="8"/>
  <c r="M165" i="8"/>
  <c r="N165" i="8"/>
  <c r="O165" i="8"/>
  <c r="P165" i="8"/>
  <c r="M166" i="8"/>
  <c r="N166" i="8"/>
  <c r="O166" i="8"/>
  <c r="P166" i="8"/>
  <c r="M167" i="8"/>
  <c r="N167" i="8"/>
  <c r="O167" i="8"/>
  <c r="P167" i="8"/>
  <c r="M168" i="8"/>
  <c r="N168" i="8"/>
  <c r="O168" i="8"/>
  <c r="P168" i="8"/>
  <c r="M169" i="8"/>
  <c r="N169" i="8"/>
  <c r="O169" i="8"/>
  <c r="P169" i="8"/>
  <c r="M170" i="8"/>
  <c r="N170" i="8"/>
  <c r="O170" i="8"/>
  <c r="P170" i="8"/>
  <c r="M171" i="8"/>
  <c r="N171" i="8"/>
  <c r="O171" i="8"/>
  <c r="P171" i="8"/>
  <c r="M172" i="8"/>
  <c r="N172" i="8"/>
  <c r="O172" i="8"/>
  <c r="P172" i="8"/>
  <c r="M173" i="8"/>
  <c r="N173" i="8"/>
  <c r="O173" i="8"/>
  <c r="P173" i="8"/>
  <c r="M174" i="8"/>
  <c r="N174" i="8"/>
  <c r="O174" i="8"/>
  <c r="P174" i="8"/>
  <c r="M175" i="8"/>
  <c r="N175" i="8"/>
  <c r="O175" i="8"/>
  <c r="P175" i="8"/>
  <c r="M176" i="8"/>
  <c r="N176" i="8"/>
  <c r="O176" i="8"/>
  <c r="P176" i="8"/>
  <c r="M177" i="8"/>
  <c r="N177" i="8"/>
  <c r="O177" i="8"/>
  <c r="P177" i="8"/>
  <c r="M178" i="8"/>
  <c r="N178" i="8"/>
  <c r="O178" i="8"/>
  <c r="P178" i="8"/>
  <c r="M179" i="8"/>
  <c r="N179" i="8"/>
  <c r="O179" i="8"/>
  <c r="P179" i="8"/>
  <c r="M180" i="8"/>
  <c r="N180" i="8"/>
  <c r="O180" i="8"/>
  <c r="P180" i="8"/>
  <c r="M181" i="8"/>
  <c r="N181" i="8"/>
  <c r="O181" i="8"/>
  <c r="P181" i="8"/>
  <c r="M182" i="8"/>
  <c r="N182" i="8"/>
  <c r="O182" i="8"/>
  <c r="P182" i="8"/>
  <c r="M183" i="8"/>
  <c r="N183" i="8"/>
  <c r="O183" i="8"/>
  <c r="P183" i="8"/>
  <c r="M184" i="8"/>
  <c r="N184" i="8"/>
  <c r="O184" i="8"/>
  <c r="P184" i="8"/>
  <c r="M185" i="8"/>
  <c r="N185" i="8"/>
  <c r="O185" i="8"/>
  <c r="P185" i="8"/>
  <c r="M186" i="8"/>
  <c r="N186" i="8"/>
  <c r="O186" i="8"/>
  <c r="P186" i="8"/>
  <c r="M187" i="8"/>
  <c r="N187" i="8"/>
  <c r="O187" i="8"/>
  <c r="P187" i="8"/>
  <c r="M188" i="8"/>
  <c r="N188" i="8"/>
  <c r="O188" i="8"/>
  <c r="P188" i="8"/>
  <c r="M189" i="8"/>
  <c r="N189" i="8"/>
  <c r="O189" i="8"/>
  <c r="P189" i="8"/>
  <c r="M190" i="8"/>
  <c r="N190" i="8"/>
  <c r="O190" i="8"/>
  <c r="P190" i="8"/>
  <c r="M191" i="8"/>
  <c r="N191" i="8"/>
  <c r="O191" i="8"/>
  <c r="P191" i="8"/>
  <c r="M192" i="8"/>
  <c r="N192" i="8"/>
  <c r="O192" i="8"/>
  <c r="P192" i="8"/>
  <c r="M193" i="8"/>
  <c r="N193" i="8"/>
  <c r="O193" i="8"/>
  <c r="P193" i="8"/>
  <c r="M194" i="8"/>
  <c r="N194" i="8"/>
  <c r="O194" i="8"/>
  <c r="P194" i="8"/>
  <c r="M195" i="8"/>
  <c r="N195" i="8"/>
  <c r="O195" i="8"/>
  <c r="P195" i="8"/>
  <c r="M196" i="8"/>
  <c r="N196" i="8"/>
  <c r="O196" i="8"/>
  <c r="P196" i="8"/>
  <c r="M197" i="8"/>
  <c r="N197" i="8"/>
  <c r="O197" i="8"/>
  <c r="P197" i="8"/>
  <c r="M198" i="8"/>
  <c r="N198" i="8"/>
  <c r="O198" i="8"/>
  <c r="P198" i="8"/>
  <c r="M199" i="8"/>
  <c r="N199" i="8"/>
  <c r="O199" i="8"/>
  <c r="P199" i="8"/>
  <c r="M200" i="8"/>
  <c r="N200" i="8"/>
  <c r="O200" i="8"/>
  <c r="P200" i="8"/>
  <c r="M201" i="8"/>
  <c r="N201" i="8"/>
  <c r="O201" i="8"/>
  <c r="P201" i="8"/>
  <c r="M202" i="8"/>
  <c r="N202" i="8"/>
  <c r="O202" i="8"/>
  <c r="P202" i="8"/>
  <c r="M203" i="8"/>
  <c r="N203" i="8"/>
  <c r="O203" i="8"/>
  <c r="P203" i="8"/>
  <c r="M204" i="8"/>
  <c r="N204" i="8"/>
  <c r="O204" i="8"/>
  <c r="P204" i="8"/>
  <c r="M205" i="8"/>
  <c r="N205" i="8"/>
  <c r="O205" i="8"/>
  <c r="P205" i="8"/>
  <c r="M206" i="8"/>
  <c r="N206" i="8"/>
  <c r="O206" i="8"/>
  <c r="P206" i="8"/>
  <c r="M207" i="8"/>
  <c r="N207" i="8"/>
  <c r="O207" i="8"/>
  <c r="P207" i="8"/>
  <c r="M208" i="8"/>
  <c r="N208" i="8"/>
  <c r="O208" i="8"/>
  <c r="P208" i="8"/>
  <c r="M209" i="8"/>
  <c r="N209" i="8"/>
  <c r="O209" i="8"/>
  <c r="P209" i="8"/>
  <c r="M210" i="8"/>
  <c r="N210" i="8"/>
  <c r="O210" i="8"/>
  <c r="P210" i="8"/>
  <c r="M211" i="8"/>
  <c r="N211" i="8"/>
  <c r="O211" i="8"/>
  <c r="P211" i="8"/>
  <c r="M212" i="8"/>
  <c r="N212" i="8"/>
  <c r="O212" i="8"/>
  <c r="P212" i="8"/>
  <c r="M213" i="8"/>
  <c r="N213" i="8"/>
  <c r="O213" i="8"/>
  <c r="P213" i="8"/>
  <c r="M214" i="8"/>
  <c r="N214" i="8"/>
  <c r="O214" i="8"/>
  <c r="P214" i="8"/>
  <c r="M215" i="8"/>
  <c r="N215" i="8"/>
  <c r="O215" i="8"/>
  <c r="P215" i="8"/>
  <c r="M216" i="8"/>
  <c r="N216" i="8"/>
  <c r="O216" i="8"/>
  <c r="P216" i="8"/>
  <c r="M217" i="8"/>
  <c r="N217" i="8"/>
  <c r="O217" i="8"/>
  <c r="P217" i="8"/>
  <c r="M218" i="8"/>
  <c r="N218" i="8"/>
  <c r="O218" i="8"/>
  <c r="P218" i="8"/>
  <c r="M219" i="8"/>
  <c r="N219" i="8"/>
  <c r="O219" i="8"/>
  <c r="P219" i="8"/>
  <c r="P16" i="8"/>
  <c r="O16" i="8"/>
  <c r="N16" i="8"/>
  <c r="M16" i="8"/>
  <c r="O220" i="8" l="1"/>
  <c r="M220" i="8"/>
  <c r="P220" i="8"/>
  <c r="N220" i="8"/>
</calcChain>
</file>

<file path=xl/sharedStrings.xml><?xml version="1.0" encoding="utf-8"?>
<sst xmlns="http://schemas.openxmlformats.org/spreadsheetml/2006/main" count="595" uniqueCount="417">
  <si>
    <t>Апельсиновый слодыч, 100 г</t>
  </si>
  <si>
    <t>Апельсиновый слодыч, вес.</t>
  </si>
  <si>
    <t>Белорусские узоры, 100 г</t>
  </si>
  <si>
    <t>Белорусские узоры, вес.</t>
  </si>
  <si>
    <t>Васильковый слодыч, вес.</t>
  </si>
  <si>
    <t>Земляничный слодыч, вес.</t>
  </si>
  <si>
    <t>Пшеничный слодыч, вес.</t>
  </si>
  <si>
    <t>Слодыч к чаю, 100 г</t>
  </si>
  <si>
    <t>Слодыч к чаю, вес.</t>
  </si>
  <si>
    <t>Классический слодыч, вес.</t>
  </si>
  <si>
    <t>Лимонный слодыч, 100 г</t>
  </si>
  <si>
    <t>Лимонный слодыч, вес.</t>
  </si>
  <si>
    <t>Малиновый слодыч, вес.</t>
  </si>
  <si>
    <t>Минское со вкусом карамели, 390 г</t>
  </si>
  <si>
    <t>Минское со вкусом карамели, вес.</t>
  </si>
  <si>
    <t>Минское со вкусом клубники со сливками, 390 г</t>
  </si>
  <si>
    <t>Минское со вкусом клубники со сливками, вес.</t>
  </si>
  <si>
    <t>Минское со вкусом молока, 390 г</t>
  </si>
  <si>
    <t>Минское со вкусом молока, вес.</t>
  </si>
  <si>
    <t>Любимый слодыч, 345 г</t>
  </si>
  <si>
    <t>Любимый слодыч, вес.</t>
  </si>
  <si>
    <t>Сказочный слодыч, вес.</t>
  </si>
  <si>
    <t>Слодыч с ароматом топленого молока, 450 г</t>
  </si>
  <si>
    <t>Слодыч с ароматом топленого молока, вес.</t>
  </si>
  <si>
    <t>Слодыч с изюмом, 450 г</t>
  </si>
  <si>
    <t>Слодыч с изюмом, вес.</t>
  </si>
  <si>
    <t>Слодыч с какао, 450 г</t>
  </si>
  <si>
    <t>Слодыч с какао, вес.</t>
  </si>
  <si>
    <t>Слодыч с кокосом, 450 г</t>
  </si>
  <si>
    <t>Слодыч с кокосом, вес.</t>
  </si>
  <si>
    <t>Слодыч с кунжутом, 450 г</t>
  </si>
  <si>
    <t>Слодыч с кунжутом, вес.</t>
  </si>
  <si>
    <t>Слодыч с цукатами, 450 г</t>
  </si>
  <si>
    <t>Слодыч с цукатами, вес.</t>
  </si>
  <si>
    <t>Фисташковый слодыч, вес.</t>
  </si>
  <si>
    <t>Шахматный слодыч, вес.</t>
  </si>
  <si>
    <t>Гороскоп, вес.</t>
  </si>
  <si>
    <t>Крепыш, вес.</t>
  </si>
  <si>
    <t>Оригинальный с ароматом бекона, вес.</t>
  </si>
  <si>
    <t>Оригинальный с ароматом сыра, вес.</t>
  </si>
  <si>
    <t>Зоологический слодыч, вес.</t>
  </si>
  <si>
    <t>Крокетный слодыч, вес.</t>
  </si>
  <si>
    <t>Мариэрта, вес.</t>
  </si>
  <si>
    <t>Любимый слодыч с арахисом и изюмом, 345 г</t>
  </si>
  <si>
    <t>Любимый слодыч с арахисом и изюмом, вес.</t>
  </si>
  <si>
    <t>Золотой слодыч, вес</t>
  </si>
  <si>
    <t>Фонарики, вес.</t>
  </si>
  <si>
    <t>Слодыч с арахисом, 450 г</t>
  </si>
  <si>
    <t>Слодыч с арахисом, вес.</t>
  </si>
  <si>
    <t>Вечерний слодыч сахарный, вес</t>
  </si>
  <si>
    <t>Крымская смесь, вес.</t>
  </si>
  <si>
    <t>Чайный слодыч люкс, вес.</t>
  </si>
  <si>
    <t>Крымская смесь, 250 г</t>
  </si>
  <si>
    <t>Ванильное люкс, вес.</t>
  </si>
  <si>
    <t>Фантазийный слодыч люкс, вес.</t>
  </si>
  <si>
    <t>Фигурная смесь премиум, вес</t>
  </si>
  <si>
    <t>Белорусское медовое люкс, вес</t>
  </si>
  <si>
    <t>Капитошка люкс, вес</t>
  </si>
  <si>
    <t>Лесной слодыч люкс частично глазированное, 450 г</t>
  </si>
  <si>
    <t>Фигурная смесь премиум частично глазированное, 450 г</t>
  </si>
  <si>
    <t>Талисман, вес</t>
  </si>
  <si>
    <t>Оригинальный с солью, вес</t>
  </si>
  <si>
    <t>Амазонка, вес</t>
  </si>
  <si>
    <t>Слодыч с ароматом топленого молока, 75 г</t>
  </si>
  <si>
    <t>Топтыжки люкс, 250 г</t>
  </si>
  <si>
    <t>Вечерний слодыч сахарный, 250 г</t>
  </si>
  <si>
    <t>Фантазийный слодыч люкс, 500 г</t>
  </si>
  <si>
    <t>Сказочный слодыч, 100 г</t>
  </si>
  <si>
    <t>Васильковый слодыч, 100 г</t>
  </si>
  <si>
    <t>Классический слодыч, 100 г</t>
  </si>
  <si>
    <t>Золотой слодыч, 100 г</t>
  </si>
  <si>
    <t>Фисташковый слодыч, 100 г</t>
  </si>
  <si>
    <t>Земляничный слодыч, 100 г</t>
  </si>
  <si>
    <t>Малиновый слодыч, 100 г</t>
  </si>
  <si>
    <t>Шахматный слодыч, 100 г</t>
  </si>
  <si>
    <t>Пшеничный слодыч, 100 г</t>
  </si>
  <si>
    <t>Фигурная смесь премиум, 250 г</t>
  </si>
  <si>
    <t>Капитошка люкс, 250 г</t>
  </si>
  <si>
    <t>Ванильное люкс, 250 г</t>
  </si>
  <si>
    <t>Слодыч премиум, 450 г</t>
  </si>
  <si>
    <t>Ванильное люкс, 500 г</t>
  </si>
  <si>
    <t>Фантазийный слодыч люкс, 250 г</t>
  </si>
  <si>
    <t>Чайный слодыч люкс, 250 г</t>
  </si>
  <si>
    <t>Фигурная смесь премиум, 500 г</t>
  </si>
  <si>
    <t>Мариэрта, 500 г</t>
  </si>
  <si>
    <t>С ванильно-сливочным вкусом, вес.</t>
  </si>
  <si>
    <t>Фигурная смесь премиум частично глазированное, вес</t>
  </si>
  <si>
    <t>Лесной слодыч люкс частично глазированное, вес</t>
  </si>
  <si>
    <t>Фигурная смесь премиум частично глазированное, 850 г</t>
  </si>
  <si>
    <t xml:space="preserve">№ </t>
  </si>
  <si>
    <t>ШТ</t>
  </si>
  <si>
    <t xml:space="preserve">Слодыч с ароматом топленого молока, 150 г </t>
  </si>
  <si>
    <t>Слодыч со злаками 450г</t>
  </si>
  <si>
    <t>Чайный слодыч люкс, 500г</t>
  </si>
  <si>
    <t xml:space="preserve">Крокетный слодыч, 100 г </t>
  </si>
  <si>
    <t>Постное, 90г</t>
  </si>
  <si>
    <t>Зоологический слодыч, 300 г</t>
  </si>
  <si>
    <t>Оригинальный с ароматом бекона, 200 г</t>
  </si>
  <si>
    <t>Оригинальный с ароматом сыра, 200 г</t>
  </si>
  <si>
    <t>Оригинальный с солью, 200 г</t>
  </si>
  <si>
    <t>С луком, 200 г</t>
  </si>
  <si>
    <t>С ванильно-сливочным вкусом, 300 г</t>
  </si>
  <si>
    <t>КГ</t>
  </si>
  <si>
    <t>Слодыч со злаками вес.</t>
  </si>
  <si>
    <t>Постное, вес</t>
  </si>
  <si>
    <t>Арахисовый слодыч люкс частично глазированное, вес</t>
  </si>
  <si>
    <t xml:space="preserve">Слодыч с изюмом, 75 г </t>
  </si>
  <si>
    <t xml:space="preserve">Слодыч с арахисом, 75 г </t>
  </si>
  <si>
    <t xml:space="preserve">Слодыч с изюмом, 150 г </t>
  </si>
  <si>
    <t>Гороскоп, 500г</t>
  </si>
  <si>
    <t>Крепыш,500 г</t>
  </si>
  <si>
    <t>Походное, 300 г</t>
  </si>
  <si>
    <t>С луком, вес.</t>
  </si>
  <si>
    <t>Слодыч глазированное, 35 г</t>
  </si>
  <si>
    <t>Набор "Для Ирины", 400 г</t>
  </si>
  <si>
    <t>Набор "Для Танюши", 400 г</t>
  </si>
  <si>
    <t>Слодыч к чаю, 40 г</t>
  </si>
  <si>
    <t>Шахматный слодыч, 40 г</t>
  </si>
  <si>
    <t>Фонарики, 300 г</t>
  </si>
  <si>
    <t>Овсяное люкс, вес.</t>
  </si>
  <si>
    <t>Овсяное люкс с курагой, вес.</t>
  </si>
  <si>
    <t>Овсяное люкс с медом и семечками, вес.</t>
  </si>
  <si>
    <t>Овсяное люкс, 330 г</t>
  </si>
  <si>
    <t>Овсяное люкс с курагой, 330 г</t>
  </si>
  <si>
    <t>Name of the products</t>
  </si>
  <si>
    <t>Amazonka, 320 g</t>
  </si>
  <si>
    <t>Belarussian Honeysweet lux, 320 g</t>
  </si>
  <si>
    <t>Slodych with peanuts, 75 g</t>
  </si>
  <si>
    <t>Slodych with baked milk flavour, 75 g</t>
  </si>
  <si>
    <t>Slodych with raisins, 75 g</t>
  </si>
  <si>
    <t>Slodych for Tea, 100 g</t>
  </si>
  <si>
    <t>Chess Slodych, 100 g</t>
  </si>
  <si>
    <t>Chess Slodych, 40 g</t>
  </si>
  <si>
    <t>Slodych for Tea, 40 g</t>
  </si>
  <si>
    <t>Slodych with baked milk flavour, 150 g</t>
  </si>
  <si>
    <t>Slodych with raisins, 150 g</t>
  </si>
  <si>
    <t>Slodych premium, 450 g</t>
  </si>
  <si>
    <t>Slodych with peanuts, 450 g</t>
  </si>
  <si>
    <t>Slodych with baked milk flavour, 450 g</t>
  </si>
  <si>
    <t>Slodych with raisins, 450 g</t>
  </si>
  <si>
    <t>Slodych with cocoa,450 g</t>
  </si>
  <si>
    <t>Slodych with coconut, 450 g</t>
  </si>
  <si>
    <t>Slodych with sesame, 450 g</t>
  </si>
  <si>
    <t xml:space="preserve">Slodych with candied fruits, 450 g </t>
  </si>
  <si>
    <t>Slodych with cereals, 450 g</t>
  </si>
  <si>
    <t>Vanilla lux, 250 g</t>
  </si>
  <si>
    <t>Evening Slodych sugared, 250 g</t>
  </si>
  <si>
    <t>Kapitoshka lux, 250 g</t>
  </si>
  <si>
    <t>Toptyzhki lux, 250g</t>
  </si>
  <si>
    <t>Figured mix premium, 250 g</t>
  </si>
  <si>
    <t>Tea Slodyh lux, 250 g</t>
  </si>
  <si>
    <t>Vanilla lux, 500 g</t>
  </si>
  <si>
    <t>Fantasy Slodych lux, 500g</t>
  </si>
  <si>
    <t>Figured mix premium, 500 g</t>
  </si>
  <si>
    <t>Tea Slodyh lux, 500 g</t>
  </si>
  <si>
    <t>Horoscope, 500 g</t>
  </si>
  <si>
    <t>Hunky-Chunk, 500 g</t>
  </si>
  <si>
    <t xml:space="preserve">Marierta, 500 g </t>
  </si>
  <si>
    <t>Favourite slodych with peanuts and raisins, 345 g</t>
  </si>
  <si>
    <t>Favourite slodych, 345 g</t>
  </si>
  <si>
    <t>Minsk cookies with taste of caramel, 390 g</t>
  </si>
  <si>
    <t>Minsk cookies with taste of strawberry and cream, 390 g</t>
  </si>
  <si>
    <t>Belarusian Patterns, 100 g</t>
  </si>
  <si>
    <t>Cornflowerblue Slodych, 100 g</t>
  </si>
  <si>
    <t>Strawberry Slodych, 100 g</t>
  </si>
  <si>
    <t>Golden Slodych, 100 g</t>
  </si>
  <si>
    <t>Classical Slodych, 100 g</t>
  </si>
  <si>
    <t>Lemon Slodych, 100 g</t>
  </si>
  <si>
    <t>Raspberry Slodych, 100 g</t>
  </si>
  <si>
    <t>Wheaty Slodych, 100 g</t>
  </si>
  <si>
    <t>Fairy-tale Slodych, 100 g</t>
  </si>
  <si>
    <t>Pistachio Slodych, 100 g</t>
  </si>
  <si>
    <t>Croquette Slodych, 100 g</t>
  </si>
  <si>
    <t>Croquette Slodych lenten, 90g</t>
  </si>
  <si>
    <t>Zoological Slodych, 300 g</t>
  </si>
  <si>
    <t>Small Lamps, 300 g</t>
  </si>
  <si>
    <t>Camp, 300 g</t>
  </si>
  <si>
    <t>Original with bacon flavour, 200 g</t>
  </si>
  <si>
    <t>Original with cheese flavour, 200 g</t>
  </si>
  <si>
    <t>Original with salt, 200 g</t>
  </si>
  <si>
    <t>Original with onion, 200 g</t>
  </si>
  <si>
    <t xml:space="preserve">With vanilla and cream taste, 300 g </t>
  </si>
  <si>
    <t>Slodych glazed, 35 g</t>
  </si>
  <si>
    <t>Oatmeal lux,sold by weight</t>
  </si>
  <si>
    <t>Oatmeal lux with dried apricots,sold by weight</t>
  </si>
  <si>
    <t>Oatmeal lux with honey and sunflower seeds,sold by weight</t>
  </si>
  <si>
    <t>Oatmeal lux with dried apricots,330g</t>
  </si>
  <si>
    <t>Oatmeal lux with honey and sunflower seeds,330g</t>
  </si>
  <si>
    <t>Oatmeal lux,330g</t>
  </si>
  <si>
    <t>Amazonka, sold by weight</t>
  </si>
  <si>
    <t>Belarussian Honeysweet lux, sold by weight</t>
  </si>
  <si>
    <t>Vanilla lux, sold by weight</t>
  </si>
  <si>
    <t>Evening Slodych sugared, sold by weight</t>
  </si>
  <si>
    <t>Kapitoshka lux, sold by weight</t>
  </si>
  <si>
    <t>Crimean mixture, sold by weight</t>
  </si>
  <si>
    <t>Fantasy Slodych lux, sold by weight</t>
  </si>
  <si>
    <t>Figured mix premium, sold by weight</t>
  </si>
  <si>
    <t>Tea Slodyh lux, sold by weight</t>
  </si>
  <si>
    <t>Favourite Slodych with peanuts and raisins,  sold by weight</t>
  </si>
  <si>
    <t>Favourite slodych, sold by weight</t>
  </si>
  <si>
    <t>Minsk cookies with taste of caramel, sold by weight</t>
  </si>
  <si>
    <t>Minsk cookies with taste of strawberry and cream, sold by weight</t>
  </si>
  <si>
    <t>Minsk cookies with taste of milk, sold by weight</t>
  </si>
  <si>
    <t>Slodych with peanuts, sold by weight</t>
  </si>
  <si>
    <t>Slodych with baked milk flavour, sold by weight</t>
  </si>
  <si>
    <t>Slodych with raisins, sold by weight</t>
  </si>
  <si>
    <t>Slodych with cocoa, sold by weight</t>
  </si>
  <si>
    <t>Slodych with coconut, sold by weight</t>
  </si>
  <si>
    <t>Slodych with sesame, sold by weight</t>
  </si>
  <si>
    <t>Slodych with candied fruits, sold by weight</t>
  </si>
  <si>
    <t>Slodych with cereals, sold by weight</t>
  </si>
  <si>
    <t>Orange Slodych, sold by weight</t>
  </si>
  <si>
    <t>Belarussian Patterns, sold by weight</t>
  </si>
  <si>
    <t>Cornflowerblue Slodych, sold by weight</t>
  </si>
  <si>
    <t>Strawberry Slodych, sold by weight</t>
  </si>
  <si>
    <t>Golden Slodych, sold by weight</t>
  </si>
  <si>
    <t>Classical Slodych, sold by weight</t>
  </si>
  <si>
    <t>Lemon Slodych, sold by weight</t>
  </si>
  <si>
    <t>Raspberry Slodych, sold by weight</t>
  </si>
  <si>
    <t>Wheaty Slodych, sold by weight</t>
  </si>
  <si>
    <t>Fairy-tale Slodych, sold by weight</t>
  </si>
  <si>
    <t>Slodych for Tea, sold by weight</t>
  </si>
  <si>
    <t>Pistachio Slodych, sold by weight</t>
  </si>
  <si>
    <t>Chess Slodych, sold by weight</t>
  </si>
  <si>
    <t>Horoscope, sold by weight</t>
  </si>
  <si>
    <t>Zoological Slodych, sold by weight</t>
  </si>
  <si>
    <t>Hunky-Chunk, sold by weight</t>
  </si>
  <si>
    <t xml:space="preserve">Croquette Slodych, sold by weight </t>
  </si>
  <si>
    <t xml:space="preserve">Marierta, sold by weight </t>
  </si>
  <si>
    <t>Talisman, sold by weight</t>
  </si>
  <si>
    <t>Small Lamps, sold by weight</t>
  </si>
  <si>
    <t xml:space="preserve">Croquette Slodych lenten, sold by weight </t>
  </si>
  <si>
    <t xml:space="preserve">Peanut Slodych lux partly glazed, sold by weight </t>
  </si>
  <si>
    <t xml:space="preserve">Forest Slodych lux partly glazed, sold by weight </t>
  </si>
  <si>
    <t xml:space="preserve">Figured mix premium partly glazed, sold by weight </t>
  </si>
  <si>
    <t>Original with bacon flavour, sold by weight</t>
  </si>
  <si>
    <t>Original with cheese flavour, sold by weight</t>
  </si>
  <si>
    <t>Original with salt, sоld by weight</t>
  </si>
  <si>
    <t>Original with onion, sоld by weight</t>
  </si>
  <si>
    <t>With vanilla and cream taste, sold by weight</t>
  </si>
  <si>
    <t>Evening Slodych sugared, sold by weight in box with sheer top</t>
  </si>
  <si>
    <t>Kapitoshka lux, sold by weight in box with sheer top</t>
  </si>
  <si>
    <t>Crimean mixture, sold by weight in box with sheer top</t>
  </si>
  <si>
    <t>Favourite Slodych with peanuts and raisins,  sold by weight in box with sheer top</t>
  </si>
  <si>
    <t>Minsk cookies with taste of caramel, sold by weight in box with sheer top</t>
  </si>
  <si>
    <t>Minsk cookies with taste of strawberry and cream, sold by weight in box with sheer top</t>
  </si>
  <si>
    <t>Slodych with peanuts, sold by weight in box with sheer top</t>
  </si>
  <si>
    <t>Slodych with baked milk flavour, sold by weight in box with sheer top</t>
  </si>
  <si>
    <t>Slodych with raisins, sold by weight in box with sheer top</t>
  </si>
  <si>
    <t>Slodych with cocoa, sold by weight  in box with sheer top</t>
  </si>
  <si>
    <t>Fantasy Slodych lux, sold by weight in box with sheer top</t>
  </si>
  <si>
    <t>Figured mix premium, sold by weight in box with sheer top</t>
  </si>
  <si>
    <t>Tea Slodyh lux, sold by weight in box with sheer top</t>
  </si>
  <si>
    <t>Zoological Slodych, sold by weight in box with sheer top</t>
  </si>
  <si>
    <t>Croquette Slodych, sold by weight in box with sheer top</t>
  </si>
  <si>
    <t>Marierta, sold by weight in box with sheer top</t>
  </si>
  <si>
    <t>Слодыч с какао, 75 г</t>
  </si>
  <si>
    <t>Слодыч с кокосом, 75 г</t>
  </si>
  <si>
    <t>Слодыч с кунжутом, 75 г</t>
  </si>
  <si>
    <t>Слодыч со злаками, 75 г</t>
  </si>
  <si>
    <t>Слодыч с арахисом, 150 г</t>
  </si>
  <si>
    <t>Слодыч с какао, 150 г</t>
  </si>
  <si>
    <t>Слодыч со злаками, 150 г</t>
  </si>
  <si>
    <t>Слодыч с кокосом, 150 г</t>
  </si>
  <si>
    <t>Слодыч с кунжутом, 150 г</t>
  </si>
  <si>
    <t>"For Galina", 400 g</t>
  </si>
  <si>
    <t>Crimean mixture, 320 g</t>
  </si>
  <si>
    <t>"For Iryna", 400 g</t>
  </si>
  <si>
    <t>"For Tanusha", 400 g</t>
  </si>
  <si>
    <t>Знайка-зазнайка 300 г</t>
  </si>
  <si>
    <t>Slodych with cereals, 75 g</t>
  </si>
  <si>
    <t>Slodych with cocoa, 75 g</t>
  </si>
  <si>
    <t>Slodych with coconut, 150 g</t>
  </si>
  <si>
    <t>Slodych with sesame, 150 g</t>
  </si>
  <si>
    <t>Slodych with peanuts, 150 g</t>
  </si>
  <si>
    <t>Slodych with coconut, 75 g</t>
  </si>
  <si>
    <t>Slodych with sesame, 75 g</t>
  </si>
  <si>
    <t>Slodych with cocoa,150 g</t>
  </si>
  <si>
    <t>Slodych with cereals, 150 g</t>
  </si>
  <si>
    <t>Orange Slodych, 100 g</t>
  </si>
  <si>
    <t>Vanilla lux, sold by weight in box with sheer top</t>
  </si>
  <si>
    <t>Amazonka, sold by weight in box with sheer top</t>
  </si>
  <si>
    <t>Belarussian Honeysweet lux, sold by weight in box with sheer top</t>
  </si>
  <si>
    <t>Амазонка 320 г</t>
  </si>
  <si>
    <t>Белорусское медовое люкс, 320 г</t>
  </si>
  <si>
    <t>Крымская смесь 320 г</t>
  </si>
  <si>
    <t>Набор "Для Галины", 400 г</t>
  </si>
  <si>
    <t>Minsk cookies with taste of milk, 390g</t>
  </si>
  <si>
    <t>Forest Slodych lux partly glazed, 450g</t>
  </si>
  <si>
    <t>Figured mix premium partly glazed, 450 g</t>
  </si>
  <si>
    <t>Figured mix premium partly glazed, 850 g</t>
  </si>
  <si>
    <t>Овсяное люкс с медом и семечками, 330г</t>
  </si>
  <si>
    <t>Slodych with chocolate, 75 g</t>
  </si>
  <si>
    <t>Слодыч с шоколадом, 75 г</t>
  </si>
  <si>
    <t>Слодыч с шоколадом, 450 г</t>
  </si>
  <si>
    <t>Slodych with chocolate, 450 g</t>
  </si>
  <si>
    <t>Slodych with chocolate, sold by weight</t>
  </si>
  <si>
    <t>Слодыч с шоколадом, вес</t>
  </si>
  <si>
    <t>Слодыч с воздушным рисом, 400 г</t>
  </si>
  <si>
    <t>Slodych with popped rice, 400 g</t>
  </si>
  <si>
    <t>Kapitoshka lux, 500 g</t>
  </si>
  <si>
    <t>Toptyzhki lux, 500 g</t>
  </si>
  <si>
    <t>Fantasy Slodych lux, 250 g</t>
  </si>
  <si>
    <t>Crimean mixture, 250 g</t>
  </si>
  <si>
    <t>Капитошка люкс, 500 г</t>
  </si>
  <si>
    <t>Топтыжки люкс, 500 г</t>
  </si>
  <si>
    <t>К полднику, 380 г</t>
  </si>
  <si>
    <t>Белорусский гостинец, 310 г</t>
  </si>
  <si>
    <t>Белорусский гостинец, вес</t>
  </si>
  <si>
    <t>12. ПЕЧЕНЬЕ РАСТВОРИМОЕ</t>
  </si>
  <si>
    <t xml:space="preserve">Знайка-зазнайка (яблоко+тыква), 300 г </t>
  </si>
  <si>
    <t xml:space="preserve">Знайка-зазнайка (морковное), 300 г </t>
  </si>
  <si>
    <t>Оригинальный с ароматом паприки, 200 г</t>
  </si>
  <si>
    <t>Оригинальный с ароматом паприки, вес.</t>
  </si>
  <si>
    <t>For afternoon, 380 g</t>
  </si>
  <si>
    <t>Belarusian gift, 310 g</t>
  </si>
  <si>
    <t>Belarusian gift, sold by weight</t>
  </si>
  <si>
    <t>Znayka-zaznayka (with carrot), 300 g</t>
  </si>
  <si>
    <t>Znayka-zaznayka (with apple+pumpkin), 300 g</t>
  </si>
  <si>
    <t>Znayka-zaznayka, 300 g</t>
  </si>
  <si>
    <t>Original with paprika flavour, 200 g</t>
  </si>
  <si>
    <t>Original with paprika flavour, sоld by weight</t>
  </si>
  <si>
    <t>действует с 05.01.2015</t>
  </si>
  <si>
    <t>220046 Беларусь, г.Минск, ул.Радиальная 54</t>
  </si>
  <si>
    <t>тел. +375 17 246 53 82; моб. +375 29 136 99 27</t>
  </si>
  <si>
    <t>www.slodych.by;  e-mail: ved@slodych.by</t>
  </si>
  <si>
    <t>Контактные данные:</t>
  </si>
  <si>
    <t>Коды  ТНВЭД на продукцию: 1905319900 - печенье; 1905311900 - печенье глазированное; 1905904500 - крекер</t>
  </si>
  <si>
    <t>Custom commodity codes of the product: 1905319900 - sweet dry cookies, 1905311900 - glazed chocolate cookies, 1905904500 - crackers</t>
  </si>
  <si>
    <t>ВАЛЮТНЫЙ ПРЕЙСКУРАНТ № 3ВТ-2014 FCA</t>
  </si>
  <si>
    <t>ОАО "Кондитерская фабрика "Слодыч" (г.Минск, Республика Беларусь)</t>
  </si>
  <si>
    <t xml:space="preserve"> JSC "Confectionery Factory "Slodych" (Minsk, the Republic of Belarus)</t>
  </si>
  <si>
    <t>Prices are formed without VAT on FCA Terms</t>
  </si>
  <si>
    <t>Цены сформированы без учета НДС на условиях FCA</t>
  </si>
  <si>
    <t xml:space="preserve">
Наименование продукции</t>
  </si>
  <si>
    <r>
      <rPr>
        <b/>
        <i/>
        <sz val="10"/>
        <color rgb="FF7030A0"/>
        <rFont val="Times New Roman"/>
        <family val="1"/>
        <charset val="204"/>
      </rPr>
      <t xml:space="preserve">1. BUTTER COOKIES </t>
    </r>
    <r>
      <rPr>
        <b/>
        <sz val="10"/>
        <rFont val="Times New Roman"/>
        <family val="1"/>
        <charset val="204"/>
      </rPr>
      <t>(СДОБНОЕ ПЕЧЕНЬЕ)</t>
    </r>
  </si>
  <si>
    <r>
      <rPr>
        <b/>
        <sz val="10"/>
        <color rgb="FF7030A0"/>
        <rFont val="Times New Roman"/>
        <family val="1"/>
        <charset val="204"/>
      </rPr>
      <t>2. COOKIES IN BOX</t>
    </r>
    <r>
      <rPr>
        <b/>
        <sz val="10"/>
        <rFont val="Times New Roman"/>
        <family val="1"/>
        <charset val="204"/>
      </rPr>
      <t xml:space="preserve"> (ПЕЧЕНЬЕ В КОРОБКЕ)</t>
    </r>
  </si>
  <si>
    <r>
      <rPr>
        <b/>
        <sz val="10"/>
        <color rgb="FF7030A0"/>
        <rFont val="Times New Roman"/>
        <family val="1"/>
        <charset val="204"/>
      </rPr>
      <t xml:space="preserve">3. SUGAR COOKIES FLOW PACK, 75g  flow pack  </t>
    </r>
    <r>
      <rPr>
        <b/>
        <sz val="10"/>
        <rFont val="Times New Roman"/>
        <family val="1"/>
        <charset val="204"/>
      </rPr>
      <t>(САХАРНОЕ ПЕЧЕНЬЕ, 75г)</t>
    </r>
  </si>
  <si>
    <r>
      <rPr>
        <b/>
        <sz val="10"/>
        <color rgb="FF7030A0"/>
        <rFont val="Times New Roman"/>
        <family val="1"/>
        <charset val="204"/>
      </rPr>
      <t xml:space="preserve">4. SUGAR COOKIES, 40g </t>
    </r>
    <r>
      <rPr>
        <b/>
        <sz val="10"/>
        <rFont val="Times New Roman"/>
        <family val="1"/>
        <charset val="204"/>
      </rPr>
      <t xml:space="preserve">   (САХАРНОЕ ПЕЧЕНЬЕ , 40г)</t>
    </r>
  </si>
  <si>
    <r>
      <rPr>
        <b/>
        <sz val="10"/>
        <color rgb="FF7030A0"/>
        <rFont val="Times New Roman"/>
        <family val="1"/>
        <charset val="204"/>
      </rPr>
      <t xml:space="preserve">5. SUGAR COOKIES FLOW PACK, 150g  flow pack </t>
    </r>
    <r>
      <rPr>
        <b/>
        <sz val="10"/>
        <rFont val="Times New Roman"/>
        <family val="1"/>
        <charset val="204"/>
      </rPr>
      <t xml:space="preserve"> (САХАРНОЕ ПЕЧЕНЬЕ , 150г)</t>
    </r>
  </si>
  <si>
    <r>
      <rPr>
        <b/>
        <sz val="10"/>
        <color rgb="FF7030A0"/>
        <rFont val="Times New Roman"/>
        <family val="1"/>
        <charset val="204"/>
      </rPr>
      <t xml:space="preserve">6. SUGAR COOKIES, 400g, 450 g  </t>
    </r>
    <r>
      <rPr>
        <b/>
        <sz val="10"/>
        <rFont val="Times New Roman"/>
        <family val="1"/>
        <charset val="204"/>
      </rPr>
      <t>(САХАРНОЕ ПЕЧЕНЬЕ, 400 г, 450 г)</t>
    </r>
  </si>
  <si>
    <r>
      <rPr>
        <b/>
        <sz val="10"/>
        <color rgb="FF7030A0"/>
        <rFont val="Times New Roman"/>
        <family val="1"/>
        <charset val="204"/>
      </rPr>
      <t xml:space="preserve">7. SUGAR COOKIES, 250 g </t>
    </r>
    <r>
      <rPr>
        <b/>
        <sz val="10"/>
        <rFont val="Times New Roman"/>
        <family val="1"/>
        <charset val="204"/>
      </rPr>
      <t>(САХАРНОЕ ПЕЧЕНЬЕ, 250 г)</t>
    </r>
  </si>
  <si>
    <r>
      <rPr>
        <b/>
        <sz val="10"/>
        <color rgb="FF7030A0"/>
        <rFont val="Times New Roman"/>
        <family val="1"/>
        <charset val="204"/>
      </rPr>
      <t>8. COOKIES, 500 g</t>
    </r>
    <r>
      <rPr>
        <b/>
        <sz val="10"/>
        <rFont val="Times New Roman"/>
        <family val="1"/>
        <charset val="204"/>
      </rPr>
      <t xml:space="preserve"> (ПЕЧЕНЬЕ, 500 г)</t>
    </r>
  </si>
  <si>
    <r>
      <rPr>
        <b/>
        <sz val="10"/>
        <color rgb="FF7030A0"/>
        <rFont val="Times New Roman"/>
        <family val="1"/>
        <charset val="204"/>
      </rPr>
      <t xml:space="preserve">9. SUGAR COOKIES, 345 g, 390 g </t>
    </r>
    <r>
      <rPr>
        <b/>
        <sz val="10"/>
        <rFont val="Times New Roman"/>
        <family val="1"/>
        <charset val="204"/>
      </rPr>
      <t xml:space="preserve"> (САХАРНОЕ ПЕЧЕНЬЕ, 345; 390 г)</t>
    </r>
  </si>
  <si>
    <r>
      <rPr>
        <b/>
        <sz val="10"/>
        <color rgb="FF7030A0"/>
        <rFont val="Times New Roman"/>
        <family val="1"/>
        <charset val="204"/>
      </rPr>
      <t>10. COOKIES, 100 g</t>
    </r>
    <r>
      <rPr>
        <b/>
        <sz val="10"/>
        <rFont val="Times New Roman"/>
        <family val="1"/>
        <charset val="204"/>
      </rPr>
      <t xml:space="preserve"> ( ПЕЧЕНЬЕ, 100 г)</t>
    </r>
  </si>
  <si>
    <r>
      <rPr>
        <b/>
        <sz val="10"/>
        <color rgb="FF7030A0"/>
        <rFont val="Times New Roman"/>
        <family val="1"/>
        <charset val="204"/>
      </rPr>
      <t xml:space="preserve">11. PROLONG COOKIES </t>
    </r>
    <r>
      <rPr>
        <b/>
        <sz val="10"/>
        <rFont val="Times New Roman"/>
        <family val="1"/>
        <charset val="204"/>
      </rPr>
      <t>(ПЕЧЕНЬЕ ЗАТЯЖНОЕ)</t>
    </r>
  </si>
  <si>
    <r>
      <rPr>
        <b/>
        <sz val="10"/>
        <color rgb="FF7030A0"/>
        <rFont val="Times New Roman"/>
        <family val="1"/>
        <charset val="204"/>
      </rPr>
      <t>13. CRACKER, 200/300 g</t>
    </r>
    <r>
      <rPr>
        <b/>
        <sz val="10"/>
        <rFont val="Times New Roman"/>
        <family val="1"/>
        <charset val="204"/>
      </rPr>
      <t xml:space="preserve"> (КРЕКЕР, 200/300г.)</t>
    </r>
  </si>
  <si>
    <r>
      <rPr>
        <b/>
        <sz val="10"/>
        <color rgb="FF7030A0"/>
        <rFont val="Times New Roman"/>
        <family val="1"/>
        <charset val="204"/>
      </rPr>
      <t xml:space="preserve">14. GLAZED BUTTER COOKIES </t>
    </r>
    <r>
      <rPr>
        <b/>
        <sz val="10"/>
        <rFont val="Times New Roman"/>
        <family val="1"/>
        <charset val="204"/>
      </rPr>
      <t>(ПЕЧЕНЬЕ ГЛАЗИРОВАННОЕ)</t>
    </r>
  </si>
  <si>
    <r>
      <rPr>
        <b/>
        <sz val="10"/>
        <color rgb="FF7030A0"/>
        <rFont val="Times New Roman"/>
        <family val="1"/>
        <charset val="204"/>
      </rPr>
      <t xml:space="preserve">15. OATMEAL COOKIES </t>
    </r>
    <r>
      <rPr>
        <b/>
        <sz val="10"/>
        <rFont val="Times New Roman"/>
        <family val="1"/>
        <charset val="204"/>
      </rPr>
      <t>(ПЕЧЕНЬЕ ОВСЯНОЕ)</t>
    </r>
  </si>
  <si>
    <r>
      <rPr>
        <b/>
        <sz val="10"/>
        <color rgb="FF7030A0"/>
        <rFont val="Times New Roman"/>
        <family val="1"/>
        <charset val="204"/>
      </rPr>
      <t>Units of
measurment/</t>
    </r>
    <r>
      <rPr>
        <b/>
        <sz val="10"/>
        <rFont val="Times New Roman"/>
        <family val="1"/>
        <charset val="204"/>
      </rPr>
      <t xml:space="preserve">
Ед. изм</t>
    </r>
  </si>
  <si>
    <r>
      <rPr>
        <b/>
        <sz val="10"/>
        <color rgb="FF7030A0"/>
        <rFont val="Times New Roman"/>
        <family val="1"/>
        <charset val="204"/>
      </rPr>
      <t>Container capacity/</t>
    </r>
    <r>
      <rPr>
        <b/>
        <sz val="10"/>
        <rFont val="Times New Roman"/>
        <family val="1"/>
        <charset val="204"/>
      </rPr>
      <t xml:space="preserve">
Ем-ть тары</t>
    </r>
  </si>
  <si>
    <r>
      <rPr>
        <b/>
        <sz val="10"/>
        <color rgb="FF7030A0"/>
        <rFont val="Times New Roman"/>
        <family val="1"/>
        <charset val="204"/>
      </rPr>
      <t>Selling price FCA, EUR/</t>
    </r>
    <r>
      <rPr>
        <b/>
        <sz val="10"/>
        <rFont val="Times New Roman"/>
        <family val="1"/>
        <charset val="204"/>
      </rPr>
      <t xml:space="preserve">
Отпускная цена за ед. ФСИ (без НДС), EUR</t>
    </r>
  </si>
  <si>
    <r>
      <rPr>
        <b/>
        <sz val="10"/>
        <color rgb="FF7030A0"/>
        <rFont val="Times New Roman"/>
        <family val="1"/>
        <charset val="204"/>
      </rPr>
      <t>Selling price FCA, USD/</t>
    </r>
    <r>
      <rPr>
        <b/>
        <sz val="10"/>
        <rFont val="Times New Roman"/>
        <family val="1"/>
        <charset val="204"/>
      </rPr>
      <t xml:space="preserve">
Отпускная цена за ед. ФСИ (без НДС), USD</t>
    </r>
  </si>
  <si>
    <r>
      <rPr>
        <b/>
        <sz val="10"/>
        <color rgb="FF7030A0"/>
        <rFont val="Times New Roman"/>
        <family val="1"/>
        <charset val="204"/>
      </rPr>
      <t>Bar Codes/</t>
    </r>
    <r>
      <rPr>
        <b/>
        <sz val="10"/>
        <rFont val="Times New Roman"/>
        <family val="1"/>
        <charset val="204"/>
      </rPr>
      <t xml:space="preserve">
Штриховые коды</t>
    </r>
  </si>
  <si>
    <r>
      <rPr>
        <b/>
        <sz val="10"/>
        <color rgb="FF7030A0"/>
        <rFont val="Times New Roman"/>
        <family val="1"/>
        <charset val="204"/>
      </rPr>
      <t>Shelf life, month /</t>
    </r>
    <r>
      <rPr>
        <b/>
        <sz val="10"/>
        <rFont val="Times New Roman"/>
        <family val="1"/>
        <charset val="204"/>
      </rPr>
      <t xml:space="preserve">
Срок годности, мес.</t>
    </r>
  </si>
  <si>
    <t>Чайный слодыч люкс, вес.тел</t>
  </si>
  <si>
    <t>Ванильное люкс, вес.тел</t>
  </si>
  <si>
    <t>Капитошка люкс, вес тел</t>
  </si>
  <si>
    <t xml:space="preserve">Фантазийный слодыч люкс, вес. </t>
  </si>
  <si>
    <t>Фигурная смесь премиум, вес тел</t>
  </si>
  <si>
    <t xml:space="preserve">Амазонка, вес тел </t>
  </si>
  <si>
    <t xml:space="preserve">Белорусское медовое люкс, вес тел </t>
  </si>
  <si>
    <t xml:space="preserve">Вечерний слодыч сахарный, вес тел </t>
  </si>
  <si>
    <t xml:space="preserve">Крымская смесь  вес тел </t>
  </si>
  <si>
    <t>Минское со вкусом карамели , вес. тел.</t>
  </si>
  <si>
    <t>Минское со вкусом клубники со сливками, вес. тел.</t>
  </si>
  <si>
    <t xml:space="preserve">Слодыч с арахисом, вес. тел </t>
  </si>
  <si>
    <t xml:space="preserve">Слодыч с ароматом топленого молока, вес. тел </t>
  </si>
  <si>
    <t>Слодыч с изюмом, вес. Тел</t>
  </si>
  <si>
    <t xml:space="preserve">Слодыч с какао, вес.тел. </t>
  </si>
  <si>
    <t>Любимый слодыч с арахисом и изюмом, вес.тел.</t>
  </si>
  <si>
    <t xml:space="preserve">Крокетный слодыч, вес.тел. </t>
  </si>
  <si>
    <t xml:space="preserve">Зоологический слодыч, вес. тел. </t>
  </si>
  <si>
    <t xml:space="preserve">Мариэрта, вес.тел. </t>
  </si>
  <si>
    <t>valid from 05.01.2015</t>
  </si>
  <si>
    <t>PRICE-LIST № 3ВТ-2015 on FCA TERMS</t>
  </si>
  <si>
    <t>Contact information:</t>
  </si>
  <si>
    <t>The Republic of Belarus, 54 Radialnaya str., Minsk, 220046</t>
  </si>
  <si>
    <t>Tel: +375 17 246 53 82; Mob.tel. +375 29 136 99 25</t>
  </si>
  <si>
    <r>
      <rPr>
        <b/>
        <sz val="10"/>
        <color rgb="FF7030A0"/>
        <rFont val="Times New Roman"/>
        <family val="1"/>
        <charset val="204"/>
      </rPr>
      <t>Selling price FCA, RUR/</t>
    </r>
    <r>
      <rPr>
        <b/>
        <sz val="10"/>
        <rFont val="Times New Roman"/>
        <family val="1"/>
        <charset val="204"/>
      </rPr>
      <t xml:space="preserve">
Отпускная цена за ед. ФСИ (без НДС), RUR</t>
    </r>
  </si>
  <si>
    <t>ЗАКАЗ, коробов</t>
  </si>
  <si>
    <t>Масса нетто, кг</t>
  </si>
  <si>
    <t>Стоимость, USD</t>
  </si>
  <si>
    <t>Стоимость, EUR</t>
  </si>
  <si>
    <t>Стоимость, RUR</t>
  </si>
  <si>
    <t>ИТОГО:</t>
  </si>
  <si>
    <t>Слодыч + частично глазированное, вес</t>
  </si>
  <si>
    <t>Слодыч + глазированное, вес</t>
  </si>
  <si>
    <t>Слодыч + с ароматом топленого молока, вес</t>
  </si>
  <si>
    <t>Слодыч + с ароматом сгущеного молока, вес</t>
  </si>
  <si>
    <t>Слодыч + с ванильно-сливочным вкусом, вес</t>
  </si>
  <si>
    <t>Slodych + partly glazed,sold by weight</t>
  </si>
  <si>
    <t>Slodych + glazed,sold by weight</t>
  </si>
  <si>
    <t>Slodych + with baked milk flavour,sold by weight</t>
  </si>
  <si>
    <t>Slodych + with skim milk flavour,sold by weight</t>
  </si>
  <si>
    <t>Slodych + with vanilla-cream flavour,sold by weight</t>
  </si>
  <si>
    <r>
      <rPr>
        <b/>
        <sz val="10"/>
        <color rgb="FF7030A0"/>
        <rFont val="Times New Roman"/>
        <family val="1"/>
        <charset val="204"/>
      </rPr>
      <t xml:space="preserve">16. OATMEAL COOKIES </t>
    </r>
    <r>
      <rPr>
        <b/>
        <sz val="10"/>
        <rFont val="Times New Roman"/>
        <family val="1"/>
        <charset val="204"/>
      </rPr>
      <t>(ПЕЧЕНЬЕ ОВСЯНОЕ)</t>
    </r>
  </si>
  <si>
    <r>
      <rPr>
        <b/>
        <sz val="10"/>
        <color rgb="FF7030A0"/>
        <rFont val="Times New Roman"/>
        <family val="1"/>
        <charset val="204"/>
      </rPr>
      <t>17. SUGAR COOKIES SMALL FIGURE SOLD BY WEIGHT</t>
    </r>
    <r>
      <rPr>
        <b/>
        <sz val="10"/>
        <rFont val="Times New Roman"/>
        <family val="1"/>
        <charset val="204"/>
      </rPr>
      <t xml:space="preserve"> (ПЕЧЕНЬЕ САХАРНОЕ ВЕСОВОЕ МЕЛКАЯ ФИГУРА)</t>
    </r>
  </si>
  <si>
    <t>18. СЛОДЫЧ +</t>
  </si>
  <si>
    <r>
      <rPr>
        <b/>
        <sz val="10"/>
        <color rgb="FF7030A0"/>
        <rFont val="Times New Roman"/>
        <family val="1"/>
        <charset val="204"/>
      </rPr>
      <t xml:space="preserve">19. SUGAR COOKIES BIG FIGURE SOLD BY WEIGHT </t>
    </r>
    <r>
      <rPr>
        <b/>
        <sz val="10"/>
        <rFont val="Times New Roman"/>
        <family val="1"/>
        <charset val="204"/>
      </rPr>
      <t>(ПЕЧЕНЬЕ САХАРНОЕ ВЕСОВОЕ КРУПНАЯ ФИГУРА)</t>
    </r>
  </si>
  <si>
    <r>
      <rPr>
        <b/>
        <sz val="10"/>
        <color rgb="FF7030A0"/>
        <rFont val="Times New Roman"/>
        <family val="1"/>
        <charset val="204"/>
      </rPr>
      <t>20. SUGAR COOKIES BIG FIGURE SOLD BY WEIGHT</t>
    </r>
    <r>
      <rPr>
        <b/>
        <sz val="10"/>
        <rFont val="Times New Roman"/>
        <family val="1"/>
        <charset val="204"/>
      </rPr>
      <t xml:space="preserve"> (ПЕЧЕНЬЕ САХАРНОЕ ВЕСОВОЕ КРУПНАЯ ФИГУРА)</t>
    </r>
  </si>
  <si>
    <r>
      <rPr>
        <b/>
        <sz val="10"/>
        <color rgb="FF7030A0"/>
        <rFont val="Times New Roman"/>
        <family val="1"/>
        <charset val="204"/>
      </rPr>
      <t>21. PROLONG COOKIES SOLD BY WEIGHT</t>
    </r>
    <r>
      <rPr>
        <b/>
        <sz val="10"/>
        <rFont val="Times New Roman"/>
        <family val="1"/>
        <charset val="204"/>
      </rPr>
      <t xml:space="preserve"> (ПЕЧЕНЬЕ ЗАТЯЖНОЕ ВЕСОВОЕ )</t>
    </r>
  </si>
  <si>
    <r>
      <rPr>
        <b/>
        <sz val="10"/>
        <color rgb="FF7030A0"/>
        <rFont val="Times New Roman"/>
        <family val="1"/>
        <charset val="204"/>
      </rPr>
      <t>22. GLAZED COOKIES SOLD</t>
    </r>
    <r>
      <rPr>
        <b/>
        <sz val="10"/>
        <rFont val="Times New Roman"/>
        <family val="1"/>
        <charset val="204"/>
      </rPr>
      <t xml:space="preserve"> (ПЕЧЕНЬЕ ГЛАЗИРОВАННОЕ ВЕСОВОЕ)</t>
    </r>
  </si>
  <si>
    <r>
      <rPr>
        <b/>
        <sz val="10"/>
        <color rgb="FF7030A0"/>
        <rFont val="Times New Roman"/>
        <family val="1"/>
        <charset val="204"/>
      </rPr>
      <t>23. CRACKER SOLD BY WEIGHT</t>
    </r>
    <r>
      <rPr>
        <b/>
        <sz val="10"/>
        <rFont val="Times New Roman"/>
        <family val="1"/>
        <charset val="204"/>
      </rPr>
      <t xml:space="preserve"> (КРЕКЕР ВЕСОВОЙ)</t>
    </r>
  </si>
  <si>
    <t>24. ВЕСОВАЯ ПРОДУКЦИЯ В ТЕЛЕВИЗОРАХ</t>
  </si>
  <si>
    <t>Грация с имбирем и сорбитом, 250г</t>
  </si>
  <si>
    <t>Грация с корицей и сорбитом, 250г</t>
  </si>
  <si>
    <t>Грация с хлопьями и сорбитом, 250г</t>
  </si>
  <si>
    <t>Слодыч с сорбитом, 100г</t>
  </si>
  <si>
    <t>Слодыч с сорбитом и арахисом, 100г</t>
  </si>
  <si>
    <t>Слодыч с сорбитом и кунжутом, 100г</t>
  </si>
  <si>
    <t>Grace with ginger and sorbite,250g</t>
  </si>
  <si>
    <t>Grace with cinnamon and sorbite,250g</t>
  </si>
  <si>
    <t>Grace with cereals and sorbite,250g</t>
  </si>
  <si>
    <t>Slodych with sorbite,100g</t>
  </si>
  <si>
    <t>Slodych with sorbite and peanuts,100g</t>
  </si>
  <si>
    <t>Slodych with sorbite and sesame,100g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</si>
</sst>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b/>
      <sz val="18"/>
      <color indexed="62"/>
      <name val="Cambria"/>
      <family val="2"/>
      <charset val="204"/>
      <scheme val="major"/>
    </font>
    <font>
      <sz val="11"/>
      <color rgb="FF9C650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color rgb="FFC0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7030A0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i/>
      <sz val="10"/>
      <color rgb="FF7030A0"/>
      <name val="Times New Roman"/>
      <family val="1"/>
      <charset val="204"/>
    </font>
    <font>
      <b/>
      <sz val="11"/>
      <color rgb="FFC00000"/>
      <name val="Arial"/>
      <family val="2"/>
      <charset val="204"/>
    </font>
    <font>
      <b/>
      <i/>
      <sz val="16"/>
      <color rgb="FF7030A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color rgb="FF7030A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4" applyNumberFormat="0" applyAlignment="0" applyProtection="0"/>
    <xf numFmtId="0" fontId="9" fillId="2" borderId="5" applyNumberFormat="0" applyAlignment="0" applyProtection="0"/>
    <xf numFmtId="0" fontId="10" fillId="2" borderId="4" applyNumberFormat="0" applyAlignment="0" applyProtection="0"/>
    <xf numFmtId="0" fontId="3" fillId="0" borderId="1" applyNumberFormat="0" applyFill="0" applyAlignment="0" applyProtection="0"/>
    <xf numFmtId="0" fontId="4" fillId="0" borderId="6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0" borderId="7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5" fillId="0" borderId="0"/>
    <xf numFmtId="0" fontId="6" fillId="0" borderId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" fillId="0" borderId="0"/>
    <xf numFmtId="0" fontId="35" fillId="0" borderId="0"/>
    <xf numFmtId="0" fontId="1" fillId="0" borderId="0"/>
  </cellStyleXfs>
  <cellXfs count="69">
    <xf numFmtId="0" fontId="0" fillId="0" borderId="0" xfId="0"/>
    <xf numFmtId="0" fontId="21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 shrinkToFit="1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shrinkToFit="1"/>
    </xf>
    <xf numFmtId="0" fontId="29" fillId="0" borderId="0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shrinkToFit="1"/>
    </xf>
    <xf numFmtId="1" fontId="21" fillId="0" borderId="10" xfId="0" applyNumberFormat="1" applyFont="1" applyFill="1" applyBorder="1" applyAlignment="1">
      <alignment horizontal="center" vertical="center" shrinkToFit="1"/>
    </xf>
    <xf numFmtId="1" fontId="31" fillId="25" borderId="10" xfId="0" applyNumberFormat="1" applyFont="1" applyFill="1" applyBorder="1" applyAlignment="1">
      <alignment horizontal="left" vertical="center" shrinkToFit="1"/>
    </xf>
    <xf numFmtId="1" fontId="22" fillId="0" borderId="10" xfId="0" applyNumberFormat="1" applyFont="1" applyFill="1" applyBorder="1" applyAlignment="1">
      <alignment horizontal="left" vertical="center" shrinkToFit="1"/>
    </xf>
    <xf numFmtId="0" fontId="22" fillId="0" borderId="10" xfId="0" applyNumberFormat="1" applyFont="1" applyFill="1" applyBorder="1" applyAlignment="1">
      <alignment horizontal="center" vertical="center" shrinkToFit="1"/>
    </xf>
    <xf numFmtId="2" fontId="22" fillId="0" borderId="10" xfId="0" applyNumberFormat="1" applyFont="1" applyFill="1" applyBorder="1" applyAlignment="1">
      <alignment horizontal="center" vertical="center" shrinkToFit="1"/>
    </xf>
    <xf numFmtId="164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1" fontId="31" fillId="0" borderId="10" xfId="0" applyNumberFormat="1" applyFont="1" applyFill="1" applyBorder="1" applyAlignment="1">
      <alignment horizontal="left" vertical="center" shrinkToFit="1"/>
    </xf>
    <xf numFmtId="0" fontId="22" fillId="0" borderId="10" xfId="0" applyNumberFormat="1" applyFont="1" applyFill="1" applyBorder="1" applyAlignment="1">
      <alignment horizontal="left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2" fontId="31" fillId="0" borderId="10" xfId="0" applyNumberFormat="1" applyFont="1" applyFill="1" applyBorder="1" applyAlignment="1">
      <alignment horizontal="left" vertical="center" shrinkToFit="1"/>
    </xf>
    <xf numFmtId="2" fontId="22" fillId="0" borderId="10" xfId="0" applyNumberFormat="1" applyFont="1" applyFill="1" applyBorder="1" applyAlignment="1">
      <alignment horizontal="left" vertical="center" shrinkToFit="1"/>
    </xf>
    <xf numFmtId="0" fontId="31" fillId="25" borderId="10" xfId="36" applyFont="1" applyFill="1" applyBorder="1" applyAlignment="1">
      <alignment horizontal="left" vertical="center" shrinkToFit="1"/>
    </xf>
    <xf numFmtId="165" fontId="22" fillId="25" borderId="10" xfId="36" applyNumberFormat="1" applyFont="1" applyFill="1" applyBorder="1" applyAlignment="1">
      <alignment horizontal="left" vertical="center" shrinkToFit="1"/>
    </xf>
    <xf numFmtId="2" fontId="22" fillId="25" borderId="10" xfId="37" applyNumberFormat="1" applyFont="1" applyFill="1" applyBorder="1" applyAlignment="1">
      <alignment horizontal="center" vertical="center" shrinkToFit="1"/>
    </xf>
    <xf numFmtId="0" fontId="31" fillId="25" borderId="10" xfId="36" applyFont="1" applyFill="1" applyBorder="1" applyAlignment="1">
      <alignment vertical="center" shrinkToFit="1"/>
    </xf>
    <xf numFmtId="165" fontId="22" fillId="25" borderId="10" xfId="36" applyNumberFormat="1" applyFont="1" applyFill="1" applyBorder="1" applyAlignment="1">
      <alignment vertical="center" shrinkToFit="1"/>
    </xf>
    <xf numFmtId="0" fontId="22" fillId="0" borderId="10" xfId="0" applyNumberFormat="1" applyFont="1" applyFill="1" applyBorder="1" applyAlignment="1">
      <alignment vertical="center" shrinkToFit="1"/>
    </xf>
    <xf numFmtId="0" fontId="31" fillId="0" borderId="10" xfId="36" applyFont="1" applyFill="1" applyBorder="1" applyAlignment="1">
      <alignment horizontal="left" vertical="center" shrinkToFit="1"/>
    </xf>
    <xf numFmtId="1" fontId="22" fillId="25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shrinkToFit="1"/>
    </xf>
    <xf numFmtId="164" fontId="22" fillId="25" borderId="10" xfId="0" applyNumberFormat="1" applyFont="1" applyFill="1" applyBorder="1" applyAlignment="1">
      <alignment horizontal="center" vertical="center" shrinkToFit="1"/>
    </xf>
    <xf numFmtId="4" fontId="22" fillId="25" borderId="10" xfId="0" applyNumberFormat="1" applyFont="1" applyFill="1" applyBorder="1" applyAlignment="1">
      <alignment horizontal="center" vertical="center" shrinkToFi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36" fillId="0" borderId="10" xfId="0" applyNumberFormat="1" applyFont="1" applyFill="1" applyBorder="1" applyAlignment="1">
      <alignment horizontal="left" vertical="center" wrapText="1" shrinkToFit="1"/>
    </xf>
    <xf numFmtId="164" fontId="36" fillId="0" borderId="10" xfId="0" applyNumberFormat="1" applyFont="1" applyFill="1" applyBorder="1" applyAlignment="1">
      <alignment horizontal="center" vertical="center" shrinkToFit="1"/>
    </xf>
    <xf numFmtId="4" fontId="36" fillId="0" borderId="10" xfId="0" applyNumberFormat="1" applyFont="1" applyFill="1" applyBorder="1" applyAlignment="1">
      <alignment horizontal="center" vertical="center" shrinkToFit="1"/>
    </xf>
    <xf numFmtId="0" fontId="36" fillId="0" borderId="10" xfId="0" applyNumberFormat="1" applyFont="1" applyFill="1" applyBorder="1" applyAlignment="1">
      <alignment horizontal="center" vertical="center" shrinkToFit="1"/>
    </xf>
    <xf numFmtId="1" fontId="38" fillId="0" borderId="10" xfId="0" applyNumberFormat="1" applyFont="1" applyFill="1" applyBorder="1" applyAlignment="1">
      <alignment horizontal="left" vertical="center" shrinkToFit="1"/>
    </xf>
    <xf numFmtId="1" fontId="37" fillId="0" borderId="10" xfId="0" applyNumberFormat="1" applyFont="1" applyFill="1" applyBorder="1" applyAlignment="1">
      <alignment horizontal="center" vertical="center" shrinkToFit="1"/>
    </xf>
    <xf numFmtId="1" fontId="36" fillId="0" borderId="10" xfId="0" applyNumberFormat="1" applyFont="1" applyFill="1" applyBorder="1" applyAlignment="1">
      <alignment horizontal="center" vertical="center" shrinkToFit="1"/>
    </xf>
    <xf numFmtId="2" fontId="36" fillId="0" borderId="10" xfId="0" applyNumberFormat="1" applyFont="1" applyFill="1" applyBorder="1" applyAlignment="1">
      <alignment horizontal="center" vertical="center" shrinkToFit="1"/>
    </xf>
    <xf numFmtId="1" fontId="22" fillId="0" borderId="10" xfId="0" applyNumberFormat="1" applyFont="1" applyFill="1" applyBorder="1" applyAlignment="1">
      <alignment horizontal="left" vertical="center" shrinkToFit="1"/>
    </xf>
    <xf numFmtId="1" fontId="22" fillId="0" borderId="10" xfId="0" applyNumberFormat="1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center" vertical="top" shrinkToFit="1"/>
    </xf>
    <xf numFmtId="0" fontId="29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shrinkToFit="1"/>
    </xf>
    <xf numFmtId="0" fontId="24" fillId="0" borderId="0" xfId="0" applyFont="1" applyFill="1" applyBorder="1" applyAlignment="1">
      <alignment horizontal="center" shrinkToFit="1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vertical="top" shrinkToFit="1"/>
    </xf>
    <xf numFmtId="0" fontId="22" fillId="0" borderId="11" xfId="0" applyFont="1" applyFill="1" applyBorder="1" applyAlignment="1">
      <alignment horizontal="right"/>
    </xf>
    <xf numFmtId="0" fontId="22" fillId="0" borderId="12" xfId="0" applyFont="1" applyFill="1" applyBorder="1" applyAlignment="1">
      <alignment horizontal="right"/>
    </xf>
    <xf numFmtId="1" fontId="36" fillId="0" borderId="10" xfId="0" applyNumberFormat="1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1" fontId="22" fillId="25" borderId="10" xfId="0" applyNumberFormat="1" applyFont="1" applyFill="1" applyBorder="1" applyAlignment="1">
      <alignment horizontal="left" vertical="center" shrinkToFit="1"/>
    </xf>
  </cellXfs>
  <cellStyles count="6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8" xfId="36"/>
    <cellStyle name="Обычный 18 2" xfId="59"/>
    <cellStyle name="Обычный 2" xfId="37"/>
    <cellStyle name="Обычный 2 2" xfId="60"/>
    <cellStyle name="Обычный 3" xfId="61"/>
    <cellStyle name="Плохой" xfId="38" builtinId="27" customBuiltin="1"/>
    <cellStyle name="Пояснение" xfId="39" builtinId="53" customBuiltin="1"/>
    <cellStyle name="Примечание 10" xfId="40"/>
    <cellStyle name="Примечание 11" xfId="41"/>
    <cellStyle name="Примечание 12" xfId="42"/>
    <cellStyle name="Примечание 13" xfId="43"/>
    <cellStyle name="Примечание 14" xfId="44"/>
    <cellStyle name="Примечание 15" xfId="45"/>
    <cellStyle name="Примечание 16" xfId="46"/>
    <cellStyle name="Примечание 17" xfId="47"/>
    <cellStyle name="Примечание 2" xfId="48"/>
    <cellStyle name="Примечание 3" xfId="49"/>
    <cellStyle name="Примечание 4" xfId="50"/>
    <cellStyle name="Примечание 5" xfId="51"/>
    <cellStyle name="Примечание 6" xfId="52"/>
    <cellStyle name="Примечание 7" xfId="53"/>
    <cellStyle name="Примечание 8" xfId="54"/>
    <cellStyle name="Примечание 9" xfId="55"/>
    <cellStyle name="Связанная ячейка" xfId="56" builtinId="24" customBuiltin="1"/>
    <cellStyle name="Текст предупреждения" xfId="57" builtinId="11" customBuiltin="1"/>
    <cellStyle name="Хороший" xfId="5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1714500</xdr:colOff>
      <xdr:row>1</xdr:row>
      <xdr:rowOff>0</xdr:rowOff>
    </xdr:from>
    <xdr:to>
      <xdr:col>5</xdr:col>
      <xdr:colOff>552450</xdr:colOff>
      <xdr:row>4</xdr:row>
      <xdr:rowOff>187247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4825" y="238125"/>
          <a:ext cx="1685925" cy="901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0"/>
  <sheetViews>
    <sheetView tabSelected="1" view="pageBreakPreview" topLeftCell="B4" zoomScaleNormal="100" zoomScaleSheetLayoutView="100" workbookViewId="0">
      <pane xSplit="19956" topLeftCell="N1"/>
      <selection activeCell="D128" sqref="D128"/>
      <selection pane="topRight" activeCell="N10" sqref="N10"/>
    </sheetView>
  </sheetViews>
  <sheetFormatPr defaultColWidth="9.109375" defaultRowHeight="13.8" x14ac:dyDescent="0.3"/>
  <cols>
    <col min="1" max="1" width="0" style="2" hidden="1" customWidth="1"/>
    <col min="2" max="2" width="3.33203125" style="1" customWidth="1"/>
    <col min="3" max="3" width="35.6640625" style="9" customWidth="1"/>
    <col min="4" max="4" width="35.6640625" style="10" customWidth="1"/>
    <col min="5" max="5" width="7" style="10" customWidth="1"/>
    <col min="6" max="6" width="8.5546875" style="10" customWidth="1"/>
    <col min="7" max="9" width="11.44140625" style="10" customWidth="1"/>
    <col min="10" max="10" width="13" style="11" customWidth="1"/>
    <col min="11" max="11" width="9.5546875" style="10" customWidth="1"/>
    <col min="12" max="13" width="9.109375" style="2"/>
    <col min="14" max="16" width="10.33203125" style="2" customWidth="1"/>
    <col min="17" max="258" width="9.109375" style="2"/>
    <col min="259" max="259" width="4.5546875" style="2" customWidth="1"/>
    <col min="260" max="260" width="54.33203125" style="2" customWidth="1"/>
    <col min="261" max="261" width="8.5546875" style="2" customWidth="1"/>
    <col min="262" max="262" width="9.33203125" style="2" customWidth="1"/>
    <col min="263" max="265" width="13" style="2" customWidth="1"/>
    <col min="266" max="266" width="19.44140625" style="2" customWidth="1"/>
    <col min="267" max="267" width="9.33203125" style="2" customWidth="1"/>
    <col min="268" max="514" width="9.109375" style="2"/>
    <col min="515" max="515" width="4.5546875" style="2" customWidth="1"/>
    <col min="516" max="516" width="54.33203125" style="2" customWidth="1"/>
    <col min="517" max="517" width="8.5546875" style="2" customWidth="1"/>
    <col min="518" max="518" width="9.33203125" style="2" customWidth="1"/>
    <col min="519" max="521" width="13" style="2" customWidth="1"/>
    <col min="522" max="522" width="19.44140625" style="2" customWidth="1"/>
    <col min="523" max="523" width="9.33203125" style="2" customWidth="1"/>
    <col min="524" max="770" width="9.109375" style="2"/>
    <col min="771" max="771" width="4.5546875" style="2" customWidth="1"/>
    <col min="772" max="772" width="54.33203125" style="2" customWidth="1"/>
    <col min="773" max="773" width="8.5546875" style="2" customWidth="1"/>
    <col min="774" max="774" width="9.33203125" style="2" customWidth="1"/>
    <col min="775" max="777" width="13" style="2" customWidth="1"/>
    <col min="778" max="778" width="19.44140625" style="2" customWidth="1"/>
    <col min="779" max="779" width="9.33203125" style="2" customWidth="1"/>
    <col min="780" max="1026" width="9.109375" style="2"/>
    <col min="1027" max="1027" width="4.5546875" style="2" customWidth="1"/>
    <col min="1028" max="1028" width="54.33203125" style="2" customWidth="1"/>
    <col min="1029" max="1029" width="8.5546875" style="2" customWidth="1"/>
    <col min="1030" max="1030" width="9.33203125" style="2" customWidth="1"/>
    <col min="1031" max="1033" width="13" style="2" customWidth="1"/>
    <col min="1034" max="1034" width="19.44140625" style="2" customWidth="1"/>
    <col min="1035" max="1035" width="9.33203125" style="2" customWidth="1"/>
    <col min="1036" max="1282" width="9.109375" style="2"/>
    <col min="1283" max="1283" width="4.5546875" style="2" customWidth="1"/>
    <col min="1284" max="1284" width="54.33203125" style="2" customWidth="1"/>
    <col min="1285" max="1285" width="8.5546875" style="2" customWidth="1"/>
    <col min="1286" max="1286" width="9.33203125" style="2" customWidth="1"/>
    <col min="1287" max="1289" width="13" style="2" customWidth="1"/>
    <col min="1290" max="1290" width="19.44140625" style="2" customWidth="1"/>
    <col min="1291" max="1291" width="9.33203125" style="2" customWidth="1"/>
    <col min="1292" max="1538" width="9.109375" style="2"/>
    <col min="1539" max="1539" width="4.5546875" style="2" customWidth="1"/>
    <col min="1540" max="1540" width="54.33203125" style="2" customWidth="1"/>
    <col min="1541" max="1541" width="8.5546875" style="2" customWidth="1"/>
    <col min="1542" max="1542" width="9.33203125" style="2" customWidth="1"/>
    <col min="1543" max="1545" width="13" style="2" customWidth="1"/>
    <col min="1546" max="1546" width="19.44140625" style="2" customWidth="1"/>
    <col min="1547" max="1547" width="9.33203125" style="2" customWidth="1"/>
    <col min="1548" max="1794" width="9.109375" style="2"/>
    <col min="1795" max="1795" width="4.5546875" style="2" customWidth="1"/>
    <col min="1796" max="1796" width="54.33203125" style="2" customWidth="1"/>
    <col min="1797" max="1797" width="8.5546875" style="2" customWidth="1"/>
    <col min="1798" max="1798" width="9.33203125" style="2" customWidth="1"/>
    <col min="1799" max="1801" width="13" style="2" customWidth="1"/>
    <col min="1802" max="1802" width="19.44140625" style="2" customWidth="1"/>
    <col min="1803" max="1803" width="9.33203125" style="2" customWidth="1"/>
    <col min="1804" max="2050" width="9.109375" style="2"/>
    <col min="2051" max="2051" width="4.5546875" style="2" customWidth="1"/>
    <col min="2052" max="2052" width="54.33203125" style="2" customWidth="1"/>
    <col min="2053" max="2053" width="8.5546875" style="2" customWidth="1"/>
    <col min="2054" max="2054" width="9.33203125" style="2" customWidth="1"/>
    <col min="2055" max="2057" width="13" style="2" customWidth="1"/>
    <col min="2058" max="2058" width="19.44140625" style="2" customWidth="1"/>
    <col min="2059" max="2059" width="9.33203125" style="2" customWidth="1"/>
    <col min="2060" max="2306" width="9.109375" style="2"/>
    <col min="2307" max="2307" width="4.5546875" style="2" customWidth="1"/>
    <col min="2308" max="2308" width="54.33203125" style="2" customWidth="1"/>
    <col min="2309" max="2309" width="8.5546875" style="2" customWidth="1"/>
    <col min="2310" max="2310" width="9.33203125" style="2" customWidth="1"/>
    <col min="2311" max="2313" width="13" style="2" customWidth="1"/>
    <col min="2314" max="2314" width="19.44140625" style="2" customWidth="1"/>
    <col min="2315" max="2315" width="9.33203125" style="2" customWidth="1"/>
    <col min="2316" max="2562" width="9.109375" style="2"/>
    <col min="2563" max="2563" width="4.5546875" style="2" customWidth="1"/>
    <col min="2564" max="2564" width="54.33203125" style="2" customWidth="1"/>
    <col min="2565" max="2565" width="8.5546875" style="2" customWidth="1"/>
    <col min="2566" max="2566" width="9.33203125" style="2" customWidth="1"/>
    <col min="2567" max="2569" width="13" style="2" customWidth="1"/>
    <col min="2570" max="2570" width="19.44140625" style="2" customWidth="1"/>
    <col min="2571" max="2571" width="9.33203125" style="2" customWidth="1"/>
    <col min="2572" max="2818" width="9.109375" style="2"/>
    <col min="2819" max="2819" width="4.5546875" style="2" customWidth="1"/>
    <col min="2820" max="2820" width="54.33203125" style="2" customWidth="1"/>
    <col min="2821" max="2821" width="8.5546875" style="2" customWidth="1"/>
    <col min="2822" max="2822" width="9.33203125" style="2" customWidth="1"/>
    <col min="2823" max="2825" width="13" style="2" customWidth="1"/>
    <col min="2826" max="2826" width="19.44140625" style="2" customWidth="1"/>
    <col min="2827" max="2827" width="9.33203125" style="2" customWidth="1"/>
    <col min="2828" max="3074" width="9.109375" style="2"/>
    <col min="3075" max="3075" width="4.5546875" style="2" customWidth="1"/>
    <col min="3076" max="3076" width="54.33203125" style="2" customWidth="1"/>
    <col min="3077" max="3077" width="8.5546875" style="2" customWidth="1"/>
    <col min="3078" max="3078" width="9.33203125" style="2" customWidth="1"/>
    <col min="3079" max="3081" width="13" style="2" customWidth="1"/>
    <col min="3082" max="3082" width="19.44140625" style="2" customWidth="1"/>
    <col min="3083" max="3083" width="9.33203125" style="2" customWidth="1"/>
    <col min="3084" max="3330" width="9.109375" style="2"/>
    <col min="3331" max="3331" width="4.5546875" style="2" customWidth="1"/>
    <col min="3332" max="3332" width="54.33203125" style="2" customWidth="1"/>
    <col min="3333" max="3333" width="8.5546875" style="2" customWidth="1"/>
    <col min="3334" max="3334" width="9.33203125" style="2" customWidth="1"/>
    <col min="3335" max="3337" width="13" style="2" customWidth="1"/>
    <col min="3338" max="3338" width="19.44140625" style="2" customWidth="1"/>
    <col min="3339" max="3339" width="9.33203125" style="2" customWidth="1"/>
    <col min="3340" max="3586" width="9.109375" style="2"/>
    <col min="3587" max="3587" width="4.5546875" style="2" customWidth="1"/>
    <col min="3588" max="3588" width="54.33203125" style="2" customWidth="1"/>
    <col min="3589" max="3589" width="8.5546875" style="2" customWidth="1"/>
    <col min="3590" max="3590" width="9.33203125" style="2" customWidth="1"/>
    <col min="3591" max="3593" width="13" style="2" customWidth="1"/>
    <col min="3594" max="3594" width="19.44140625" style="2" customWidth="1"/>
    <col min="3595" max="3595" width="9.33203125" style="2" customWidth="1"/>
    <col min="3596" max="3842" width="9.109375" style="2"/>
    <col min="3843" max="3843" width="4.5546875" style="2" customWidth="1"/>
    <col min="3844" max="3844" width="54.33203125" style="2" customWidth="1"/>
    <col min="3845" max="3845" width="8.5546875" style="2" customWidth="1"/>
    <col min="3846" max="3846" width="9.33203125" style="2" customWidth="1"/>
    <col min="3847" max="3849" width="13" style="2" customWidth="1"/>
    <col min="3850" max="3850" width="19.44140625" style="2" customWidth="1"/>
    <col min="3851" max="3851" width="9.33203125" style="2" customWidth="1"/>
    <col min="3852" max="4098" width="9.109375" style="2"/>
    <col min="4099" max="4099" width="4.5546875" style="2" customWidth="1"/>
    <col min="4100" max="4100" width="54.33203125" style="2" customWidth="1"/>
    <col min="4101" max="4101" width="8.5546875" style="2" customWidth="1"/>
    <col min="4102" max="4102" width="9.33203125" style="2" customWidth="1"/>
    <col min="4103" max="4105" width="13" style="2" customWidth="1"/>
    <col min="4106" max="4106" width="19.44140625" style="2" customWidth="1"/>
    <col min="4107" max="4107" width="9.33203125" style="2" customWidth="1"/>
    <col min="4108" max="4354" width="9.109375" style="2"/>
    <col min="4355" max="4355" width="4.5546875" style="2" customWidth="1"/>
    <col min="4356" max="4356" width="54.33203125" style="2" customWidth="1"/>
    <col min="4357" max="4357" width="8.5546875" style="2" customWidth="1"/>
    <col min="4358" max="4358" width="9.33203125" style="2" customWidth="1"/>
    <col min="4359" max="4361" width="13" style="2" customWidth="1"/>
    <col min="4362" max="4362" width="19.44140625" style="2" customWidth="1"/>
    <col min="4363" max="4363" width="9.33203125" style="2" customWidth="1"/>
    <col min="4364" max="4610" width="9.109375" style="2"/>
    <col min="4611" max="4611" width="4.5546875" style="2" customWidth="1"/>
    <col min="4612" max="4612" width="54.33203125" style="2" customWidth="1"/>
    <col min="4613" max="4613" width="8.5546875" style="2" customWidth="1"/>
    <col min="4614" max="4614" width="9.33203125" style="2" customWidth="1"/>
    <col min="4615" max="4617" width="13" style="2" customWidth="1"/>
    <col min="4618" max="4618" width="19.44140625" style="2" customWidth="1"/>
    <col min="4619" max="4619" width="9.33203125" style="2" customWidth="1"/>
    <col min="4620" max="4866" width="9.109375" style="2"/>
    <col min="4867" max="4867" width="4.5546875" style="2" customWidth="1"/>
    <col min="4868" max="4868" width="54.33203125" style="2" customWidth="1"/>
    <col min="4869" max="4869" width="8.5546875" style="2" customWidth="1"/>
    <col min="4870" max="4870" width="9.33203125" style="2" customWidth="1"/>
    <col min="4871" max="4873" width="13" style="2" customWidth="1"/>
    <col min="4874" max="4874" width="19.44140625" style="2" customWidth="1"/>
    <col min="4875" max="4875" width="9.33203125" style="2" customWidth="1"/>
    <col min="4876" max="5122" width="9.109375" style="2"/>
    <col min="5123" max="5123" width="4.5546875" style="2" customWidth="1"/>
    <col min="5124" max="5124" width="54.33203125" style="2" customWidth="1"/>
    <col min="5125" max="5125" width="8.5546875" style="2" customWidth="1"/>
    <col min="5126" max="5126" width="9.33203125" style="2" customWidth="1"/>
    <col min="5127" max="5129" width="13" style="2" customWidth="1"/>
    <col min="5130" max="5130" width="19.44140625" style="2" customWidth="1"/>
    <col min="5131" max="5131" width="9.33203125" style="2" customWidth="1"/>
    <col min="5132" max="5378" width="9.109375" style="2"/>
    <col min="5379" max="5379" width="4.5546875" style="2" customWidth="1"/>
    <col min="5380" max="5380" width="54.33203125" style="2" customWidth="1"/>
    <col min="5381" max="5381" width="8.5546875" style="2" customWidth="1"/>
    <col min="5382" max="5382" width="9.33203125" style="2" customWidth="1"/>
    <col min="5383" max="5385" width="13" style="2" customWidth="1"/>
    <col min="5386" max="5386" width="19.44140625" style="2" customWidth="1"/>
    <col min="5387" max="5387" width="9.33203125" style="2" customWidth="1"/>
    <col min="5388" max="5634" width="9.109375" style="2"/>
    <col min="5635" max="5635" width="4.5546875" style="2" customWidth="1"/>
    <col min="5636" max="5636" width="54.33203125" style="2" customWidth="1"/>
    <col min="5637" max="5637" width="8.5546875" style="2" customWidth="1"/>
    <col min="5638" max="5638" width="9.33203125" style="2" customWidth="1"/>
    <col min="5639" max="5641" width="13" style="2" customWidth="1"/>
    <col min="5642" max="5642" width="19.44140625" style="2" customWidth="1"/>
    <col min="5643" max="5643" width="9.33203125" style="2" customWidth="1"/>
    <col min="5644" max="5890" width="9.109375" style="2"/>
    <col min="5891" max="5891" width="4.5546875" style="2" customWidth="1"/>
    <col min="5892" max="5892" width="54.33203125" style="2" customWidth="1"/>
    <col min="5893" max="5893" width="8.5546875" style="2" customWidth="1"/>
    <col min="5894" max="5894" width="9.33203125" style="2" customWidth="1"/>
    <col min="5895" max="5897" width="13" style="2" customWidth="1"/>
    <col min="5898" max="5898" width="19.44140625" style="2" customWidth="1"/>
    <col min="5899" max="5899" width="9.33203125" style="2" customWidth="1"/>
    <col min="5900" max="6146" width="9.109375" style="2"/>
    <col min="6147" max="6147" width="4.5546875" style="2" customWidth="1"/>
    <col min="6148" max="6148" width="54.33203125" style="2" customWidth="1"/>
    <col min="6149" max="6149" width="8.5546875" style="2" customWidth="1"/>
    <col min="6150" max="6150" width="9.33203125" style="2" customWidth="1"/>
    <col min="6151" max="6153" width="13" style="2" customWidth="1"/>
    <col min="6154" max="6154" width="19.44140625" style="2" customWidth="1"/>
    <col min="6155" max="6155" width="9.33203125" style="2" customWidth="1"/>
    <col min="6156" max="6402" width="9.109375" style="2"/>
    <col min="6403" max="6403" width="4.5546875" style="2" customWidth="1"/>
    <col min="6404" max="6404" width="54.33203125" style="2" customWidth="1"/>
    <col min="6405" max="6405" width="8.5546875" style="2" customWidth="1"/>
    <col min="6406" max="6406" width="9.33203125" style="2" customWidth="1"/>
    <col min="6407" max="6409" width="13" style="2" customWidth="1"/>
    <col min="6410" max="6410" width="19.44140625" style="2" customWidth="1"/>
    <col min="6411" max="6411" width="9.33203125" style="2" customWidth="1"/>
    <col min="6412" max="6658" width="9.109375" style="2"/>
    <col min="6659" max="6659" width="4.5546875" style="2" customWidth="1"/>
    <col min="6660" max="6660" width="54.33203125" style="2" customWidth="1"/>
    <col min="6661" max="6661" width="8.5546875" style="2" customWidth="1"/>
    <col min="6662" max="6662" width="9.33203125" style="2" customWidth="1"/>
    <col min="6663" max="6665" width="13" style="2" customWidth="1"/>
    <col min="6666" max="6666" width="19.44140625" style="2" customWidth="1"/>
    <col min="6667" max="6667" width="9.33203125" style="2" customWidth="1"/>
    <col min="6668" max="6914" width="9.109375" style="2"/>
    <col min="6915" max="6915" width="4.5546875" style="2" customWidth="1"/>
    <col min="6916" max="6916" width="54.33203125" style="2" customWidth="1"/>
    <col min="6917" max="6917" width="8.5546875" style="2" customWidth="1"/>
    <col min="6918" max="6918" width="9.33203125" style="2" customWidth="1"/>
    <col min="6919" max="6921" width="13" style="2" customWidth="1"/>
    <col min="6922" max="6922" width="19.44140625" style="2" customWidth="1"/>
    <col min="6923" max="6923" width="9.33203125" style="2" customWidth="1"/>
    <col min="6924" max="7170" width="9.109375" style="2"/>
    <col min="7171" max="7171" width="4.5546875" style="2" customWidth="1"/>
    <col min="7172" max="7172" width="54.33203125" style="2" customWidth="1"/>
    <col min="7173" max="7173" width="8.5546875" style="2" customWidth="1"/>
    <col min="7174" max="7174" width="9.33203125" style="2" customWidth="1"/>
    <col min="7175" max="7177" width="13" style="2" customWidth="1"/>
    <col min="7178" max="7178" width="19.44140625" style="2" customWidth="1"/>
    <col min="7179" max="7179" width="9.33203125" style="2" customWidth="1"/>
    <col min="7180" max="7426" width="9.109375" style="2"/>
    <col min="7427" max="7427" width="4.5546875" style="2" customWidth="1"/>
    <col min="7428" max="7428" width="54.33203125" style="2" customWidth="1"/>
    <col min="7429" max="7429" width="8.5546875" style="2" customWidth="1"/>
    <col min="7430" max="7430" width="9.33203125" style="2" customWidth="1"/>
    <col min="7431" max="7433" width="13" style="2" customWidth="1"/>
    <col min="7434" max="7434" width="19.44140625" style="2" customWidth="1"/>
    <col min="7435" max="7435" width="9.33203125" style="2" customWidth="1"/>
    <col min="7436" max="7682" width="9.109375" style="2"/>
    <col min="7683" max="7683" width="4.5546875" style="2" customWidth="1"/>
    <col min="7684" max="7684" width="54.33203125" style="2" customWidth="1"/>
    <col min="7685" max="7685" width="8.5546875" style="2" customWidth="1"/>
    <col min="7686" max="7686" width="9.33203125" style="2" customWidth="1"/>
    <col min="7687" max="7689" width="13" style="2" customWidth="1"/>
    <col min="7690" max="7690" width="19.44140625" style="2" customWidth="1"/>
    <col min="7691" max="7691" width="9.33203125" style="2" customWidth="1"/>
    <col min="7692" max="7938" width="9.109375" style="2"/>
    <col min="7939" max="7939" width="4.5546875" style="2" customWidth="1"/>
    <col min="7940" max="7940" width="54.33203125" style="2" customWidth="1"/>
    <col min="7941" max="7941" width="8.5546875" style="2" customWidth="1"/>
    <col min="7942" max="7942" width="9.33203125" style="2" customWidth="1"/>
    <col min="7943" max="7945" width="13" style="2" customWidth="1"/>
    <col min="7946" max="7946" width="19.44140625" style="2" customWidth="1"/>
    <col min="7947" max="7947" width="9.33203125" style="2" customWidth="1"/>
    <col min="7948" max="8194" width="9.109375" style="2"/>
    <col min="8195" max="8195" width="4.5546875" style="2" customWidth="1"/>
    <col min="8196" max="8196" width="54.33203125" style="2" customWidth="1"/>
    <col min="8197" max="8197" width="8.5546875" style="2" customWidth="1"/>
    <col min="8198" max="8198" width="9.33203125" style="2" customWidth="1"/>
    <col min="8199" max="8201" width="13" style="2" customWidth="1"/>
    <col min="8202" max="8202" width="19.44140625" style="2" customWidth="1"/>
    <col min="8203" max="8203" width="9.33203125" style="2" customWidth="1"/>
    <col min="8204" max="8450" width="9.109375" style="2"/>
    <col min="8451" max="8451" width="4.5546875" style="2" customWidth="1"/>
    <col min="8452" max="8452" width="54.33203125" style="2" customWidth="1"/>
    <col min="8453" max="8453" width="8.5546875" style="2" customWidth="1"/>
    <col min="8454" max="8454" width="9.33203125" style="2" customWidth="1"/>
    <col min="8455" max="8457" width="13" style="2" customWidth="1"/>
    <col min="8458" max="8458" width="19.44140625" style="2" customWidth="1"/>
    <col min="8459" max="8459" width="9.33203125" style="2" customWidth="1"/>
    <col min="8460" max="8706" width="9.109375" style="2"/>
    <col min="8707" max="8707" width="4.5546875" style="2" customWidth="1"/>
    <col min="8708" max="8708" width="54.33203125" style="2" customWidth="1"/>
    <col min="8709" max="8709" width="8.5546875" style="2" customWidth="1"/>
    <col min="8710" max="8710" width="9.33203125" style="2" customWidth="1"/>
    <col min="8711" max="8713" width="13" style="2" customWidth="1"/>
    <col min="8714" max="8714" width="19.44140625" style="2" customWidth="1"/>
    <col min="8715" max="8715" width="9.33203125" style="2" customWidth="1"/>
    <col min="8716" max="8962" width="9.109375" style="2"/>
    <col min="8963" max="8963" width="4.5546875" style="2" customWidth="1"/>
    <col min="8964" max="8964" width="54.33203125" style="2" customWidth="1"/>
    <col min="8965" max="8965" width="8.5546875" style="2" customWidth="1"/>
    <col min="8966" max="8966" width="9.33203125" style="2" customWidth="1"/>
    <col min="8967" max="8969" width="13" style="2" customWidth="1"/>
    <col min="8970" max="8970" width="19.44140625" style="2" customWidth="1"/>
    <col min="8971" max="8971" width="9.33203125" style="2" customWidth="1"/>
    <col min="8972" max="9218" width="9.109375" style="2"/>
    <col min="9219" max="9219" width="4.5546875" style="2" customWidth="1"/>
    <col min="9220" max="9220" width="54.33203125" style="2" customWidth="1"/>
    <col min="9221" max="9221" width="8.5546875" style="2" customWidth="1"/>
    <col min="9222" max="9222" width="9.33203125" style="2" customWidth="1"/>
    <col min="9223" max="9225" width="13" style="2" customWidth="1"/>
    <col min="9226" max="9226" width="19.44140625" style="2" customWidth="1"/>
    <col min="9227" max="9227" width="9.33203125" style="2" customWidth="1"/>
    <col min="9228" max="9474" width="9.109375" style="2"/>
    <col min="9475" max="9475" width="4.5546875" style="2" customWidth="1"/>
    <col min="9476" max="9476" width="54.33203125" style="2" customWidth="1"/>
    <col min="9477" max="9477" width="8.5546875" style="2" customWidth="1"/>
    <col min="9478" max="9478" width="9.33203125" style="2" customWidth="1"/>
    <col min="9479" max="9481" width="13" style="2" customWidth="1"/>
    <col min="9482" max="9482" width="19.44140625" style="2" customWidth="1"/>
    <col min="9483" max="9483" width="9.33203125" style="2" customWidth="1"/>
    <col min="9484" max="9730" width="9.109375" style="2"/>
    <col min="9731" max="9731" width="4.5546875" style="2" customWidth="1"/>
    <col min="9732" max="9732" width="54.33203125" style="2" customWidth="1"/>
    <col min="9733" max="9733" width="8.5546875" style="2" customWidth="1"/>
    <col min="9734" max="9734" width="9.33203125" style="2" customWidth="1"/>
    <col min="9735" max="9737" width="13" style="2" customWidth="1"/>
    <col min="9738" max="9738" width="19.44140625" style="2" customWidth="1"/>
    <col min="9739" max="9739" width="9.33203125" style="2" customWidth="1"/>
    <col min="9740" max="9986" width="9.109375" style="2"/>
    <col min="9987" max="9987" width="4.5546875" style="2" customWidth="1"/>
    <col min="9988" max="9988" width="54.33203125" style="2" customWidth="1"/>
    <col min="9989" max="9989" width="8.5546875" style="2" customWidth="1"/>
    <col min="9990" max="9990" width="9.33203125" style="2" customWidth="1"/>
    <col min="9991" max="9993" width="13" style="2" customWidth="1"/>
    <col min="9994" max="9994" width="19.44140625" style="2" customWidth="1"/>
    <col min="9995" max="9995" width="9.33203125" style="2" customWidth="1"/>
    <col min="9996" max="10242" width="9.109375" style="2"/>
    <col min="10243" max="10243" width="4.5546875" style="2" customWidth="1"/>
    <col min="10244" max="10244" width="54.33203125" style="2" customWidth="1"/>
    <col min="10245" max="10245" width="8.5546875" style="2" customWidth="1"/>
    <col min="10246" max="10246" width="9.33203125" style="2" customWidth="1"/>
    <col min="10247" max="10249" width="13" style="2" customWidth="1"/>
    <col min="10250" max="10250" width="19.44140625" style="2" customWidth="1"/>
    <col min="10251" max="10251" width="9.33203125" style="2" customWidth="1"/>
    <col min="10252" max="10498" width="9.109375" style="2"/>
    <col min="10499" max="10499" width="4.5546875" style="2" customWidth="1"/>
    <col min="10500" max="10500" width="54.33203125" style="2" customWidth="1"/>
    <col min="10501" max="10501" width="8.5546875" style="2" customWidth="1"/>
    <col min="10502" max="10502" width="9.33203125" style="2" customWidth="1"/>
    <col min="10503" max="10505" width="13" style="2" customWidth="1"/>
    <col min="10506" max="10506" width="19.44140625" style="2" customWidth="1"/>
    <col min="10507" max="10507" width="9.33203125" style="2" customWidth="1"/>
    <col min="10508" max="10754" width="9.109375" style="2"/>
    <col min="10755" max="10755" width="4.5546875" style="2" customWidth="1"/>
    <col min="10756" max="10756" width="54.33203125" style="2" customWidth="1"/>
    <col min="10757" max="10757" width="8.5546875" style="2" customWidth="1"/>
    <col min="10758" max="10758" width="9.33203125" style="2" customWidth="1"/>
    <col min="10759" max="10761" width="13" style="2" customWidth="1"/>
    <col min="10762" max="10762" width="19.44140625" style="2" customWidth="1"/>
    <col min="10763" max="10763" width="9.33203125" style="2" customWidth="1"/>
    <col min="10764" max="11010" width="9.109375" style="2"/>
    <col min="11011" max="11011" width="4.5546875" style="2" customWidth="1"/>
    <col min="11012" max="11012" width="54.33203125" style="2" customWidth="1"/>
    <col min="11013" max="11013" width="8.5546875" style="2" customWidth="1"/>
    <col min="11014" max="11014" width="9.33203125" style="2" customWidth="1"/>
    <col min="11015" max="11017" width="13" style="2" customWidth="1"/>
    <col min="11018" max="11018" width="19.44140625" style="2" customWidth="1"/>
    <col min="11019" max="11019" width="9.33203125" style="2" customWidth="1"/>
    <col min="11020" max="11266" width="9.109375" style="2"/>
    <col min="11267" max="11267" width="4.5546875" style="2" customWidth="1"/>
    <col min="11268" max="11268" width="54.33203125" style="2" customWidth="1"/>
    <col min="11269" max="11269" width="8.5546875" style="2" customWidth="1"/>
    <col min="11270" max="11270" width="9.33203125" style="2" customWidth="1"/>
    <col min="11271" max="11273" width="13" style="2" customWidth="1"/>
    <col min="11274" max="11274" width="19.44140625" style="2" customWidth="1"/>
    <col min="11275" max="11275" width="9.33203125" style="2" customWidth="1"/>
    <col min="11276" max="11522" width="9.109375" style="2"/>
    <col min="11523" max="11523" width="4.5546875" style="2" customWidth="1"/>
    <col min="11524" max="11524" width="54.33203125" style="2" customWidth="1"/>
    <col min="11525" max="11525" width="8.5546875" style="2" customWidth="1"/>
    <col min="11526" max="11526" width="9.33203125" style="2" customWidth="1"/>
    <col min="11527" max="11529" width="13" style="2" customWidth="1"/>
    <col min="11530" max="11530" width="19.44140625" style="2" customWidth="1"/>
    <col min="11531" max="11531" width="9.33203125" style="2" customWidth="1"/>
    <col min="11532" max="11778" width="9.109375" style="2"/>
    <col min="11779" max="11779" width="4.5546875" style="2" customWidth="1"/>
    <col min="11780" max="11780" width="54.33203125" style="2" customWidth="1"/>
    <col min="11781" max="11781" width="8.5546875" style="2" customWidth="1"/>
    <col min="11782" max="11782" width="9.33203125" style="2" customWidth="1"/>
    <col min="11783" max="11785" width="13" style="2" customWidth="1"/>
    <col min="11786" max="11786" width="19.44140625" style="2" customWidth="1"/>
    <col min="11787" max="11787" width="9.33203125" style="2" customWidth="1"/>
    <col min="11788" max="12034" width="9.109375" style="2"/>
    <col min="12035" max="12035" width="4.5546875" style="2" customWidth="1"/>
    <col min="12036" max="12036" width="54.33203125" style="2" customWidth="1"/>
    <col min="12037" max="12037" width="8.5546875" style="2" customWidth="1"/>
    <col min="12038" max="12038" width="9.33203125" style="2" customWidth="1"/>
    <col min="12039" max="12041" width="13" style="2" customWidth="1"/>
    <col min="12042" max="12042" width="19.44140625" style="2" customWidth="1"/>
    <col min="12043" max="12043" width="9.33203125" style="2" customWidth="1"/>
    <col min="12044" max="12290" width="9.109375" style="2"/>
    <col min="12291" max="12291" width="4.5546875" style="2" customWidth="1"/>
    <col min="12292" max="12292" width="54.33203125" style="2" customWidth="1"/>
    <col min="12293" max="12293" width="8.5546875" style="2" customWidth="1"/>
    <col min="12294" max="12294" width="9.33203125" style="2" customWidth="1"/>
    <col min="12295" max="12297" width="13" style="2" customWidth="1"/>
    <col min="12298" max="12298" width="19.44140625" style="2" customWidth="1"/>
    <col min="12299" max="12299" width="9.33203125" style="2" customWidth="1"/>
    <col min="12300" max="12546" width="9.109375" style="2"/>
    <col min="12547" max="12547" width="4.5546875" style="2" customWidth="1"/>
    <col min="12548" max="12548" width="54.33203125" style="2" customWidth="1"/>
    <col min="12549" max="12549" width="8.5546875" style="2" customWidth="1"/>
    <col min="12550" max="12550" width="9.33203125" style="2" customWidth="1"/>
    <col min="12551" max="12553" width="13" style="2" customWidth="1"/>
    <col min="12554" max="12554" width="19.44140625" style="2" customWidth="1"/>
    <col min="12555" max="12555" width="9.33203125" style="2" customWidth="1"/>
    <col min="12556" max="12802" width="9.109375" style="2"/>
    <col min="12803" max="12803" width="4.5546875" style="2" customWidth="1"/>
    <col min="12804" max="12804" width="54.33203125" style="2" customWidth="1"/>
    <col min="12805" max="12805" width="8.5546875" style="2" customWidth="1"/>
    <col min="12806" max="12806" width="9.33203125" style="2" customWidth="1"/>
    <col min="12807" max="12809" width="13" style="2" customWidth="1"/>
    <col min="12810" max="12810" width="19.44140625" style="2" customWidth="1"/>
    <col min="12811" max="12811" width="9.33203125" style="2" customWidth="1"/>
    <col min="12812" max="13058" width="9.109375" style="2"/>
    <col min="13059" max="13059" width="4.5546875" style="2" customWidth="1"/>
    <col min="13060" max="13060" width="54.33203125" style="2" customWidth="1"/>
    <col min="13061" max="13061" width="8.5546875" style="2" customWidth="1"/>
    <col min="13062" max="13062" width="9.33203125" style="2" customWidth="1"/>
    <col min="13063" max="13065" width="13" style="2" customWidth="1"/>
    <col min="13066" max="13066" width="19.44140625" style="2" customWidth="1"/>
    <col min="13067" max="13067" width="9.33203125" style="2" customWidth="1"/>
    <col min="13068" max="13314" width="9.109375" style="2"/>
    <col min="13315" max="13315" width="4.5546875" style="2" customWidth="1"/>
    <col min="13316" max="13316" width="54.33203125" style="2" customWidth="1"/>
    <col min="13317" max="13317" width="8.5546875" style="2" customWidth="1"/>
    <col min="13318" max="13318" width="9.33203125" style="2" customWidth="1"/>
    <col min="13319" max="13321" width="13" style="2" customWidth="1"/>
    <col min="13322" max="13322" width="19.44140625" style="2" customWidth="1"/>
    <col min="13323" max="13323" width="9.33203125" style="2" customWidth="1"/>
    <col min="13324" max="13570" width="9.109375" style="2"/>
    <col min="13571" max="13571" width="4.5546875" style="2" customWidth="1"/>
    <col min="13572" max="13572" width="54.33203125" style="2" customWidth="1"/>
    <col min="13573" max="13573" width="8.5546875" style="2" customWidth="1"/>
    <col min="13574" max="13574" width="9.33203125" style="2" customWidth="1"/>
    <col min="13575" max="13577" width="13" style="2" customWidth="1"/>
    <col min="13578" max="13578" width="19.44140625" style="2" customWidth="1"/>
    <col min="13579" max="13579" width="9.33203125" style="2" customWidth="1"/>
    <col min="13580" max="13826" width="9.109375" style="2"/>
    <col min="13827" max="13827" width="4.5546875" style="2" customWidth="1"/>
    <col min="13828" max="13828" width="54.33203125" style="2" customWidth="1"/>
    <col min="13829" max="13829" width="8.5546875" style="2" customWidth="1"/>
    <col min="13830" max="13830" width="9.33203125" style="2" customWidth="1"/>
    <col min="13831" max="13833" width="13" style="2" customWidth="1"/>
    <col min="13834" max="13834" width="19.44140625" style="2" customWidth="1"/>
    <col min="13835" max="13835" width="9.33203125" style="2" customWidth="1"/>
    <col min="13836" max="14082" width="9.109375" style="2"/>
    <col min="14083" max="14083" width="4.5546875" style="2" customWidth="1"/>
    <col min="14084" max="14084" width="54.33203125" style="2" customWidth="1"/>
    <col min="14085" max="14085" width="8.5546875" style="2" customWidth="1"/>
    <col min="14086" max="14086" width="9.33203125" style="2" customWidth="1"/>
    <col min="14087" max="14089" width="13" style="2" customWidth="1"/>
    <col min="14090" max="14090" width="19.44140625" style="2" customWidth="1"/>
    <col min="14091" max="14091" width="9.33203125" style="2" customWidth="1"/>
    <col min="14092" max="14338" width="9.109375" style="2"/>
    <col min="14339" max="14339" width="4.5546875" style="2" customWidth="1"/>
    <col min="14340" max="14340" width="54.33203125" style="2" customWidth="1"/>
    <col min="14341" max="14341" width="8.5546875" style="2" customWidth="1"/>
    <col min="14342" max="14342" width="9.33203125" style="2" customWidth="1"/>
    <col min="14343" max="14345" width="13" style="2" customWidth="1"/>
    <col min="14346" max="14346" width="19.44140625" style="2" customWidth="1"/>
    <col min="14347" max="14347" width="9.33203125" style="2" customWidth="1"/>
    <col min="14348" max="14594" width="9.109375" style="2"/>
    <col min="14595" max="14595" width="4.5546875" style="2" customWidth="1"/>
    <col min="14596" max="14596" width="54.33203125" style="2" customWidth="1"/>
    <col min="14597" max="14597" width="8.5546875" style="2" customWidth="1"/>
    <col min="14598" max="14598" width="9.33203125" style="2" customWidth="1"/>
    <col min="14599" max="14601" width="13" style="2" customWidth="1"/>
    <col min="14602" max="14602" width="19.44140625" style="2" customWidth="1"/>
    <col min="14603" max="14603" width="9.33203125" style="2" customWidth="1"/>
    <col min="14604" max="14850" width="9.109375" style="2"/>
    <col min="14851" max="14851" width="4.5546875" style="2" customWidth="1"/>
    <col min="14852" max="14852" width="54.33203125" style="2" customWidth="1"/>
    <col min="14853" max="14853" width="8.5546875" style="2" customWidth="1"/>
    <col min="14854" max="14854" width="9.33203125" style="2" customWidth="1"/>
    <col min="14855" max="14857" width="13" style="2" customWidth="1"/>
    <col min="14858" max="14858" width="19.44140625" style="2" customWidth="1"/>
    <col min="14859" max="14859" width="9.33203125" style="2" customWidth="1"/>
    <col min="14860" max="15106" width="9.109375" style="2"/>
    <col min="15107" max="15107" width="4.5546875" style="2" customWidth="1"/>
    <col min="15108" max="15108" width="54.33203125" style="2" customWidth="1"/>
    <col min="15109" max="15109" width="8.5546875" style="2" customWidth="1"/>
    <col min="15110" max="15110" width="9.33203125" style="2" customWidth="1"/>
    <col min="15111" max="15113" width="13" style="2" customWidth="1"/>
    <col min="15114" max="15114" width="19.44140625" style="2" customWidth="1"/>
    <col min="15115" max="15115" width="9.33203125" style="2" customWidth="1"/>
    <col min="15116" max="15362" width="9.109375" style="2"/>
    <col min="15363" max="15363" width="4.5546875" style="2" customWidth="1"/>
    <col min="15364" max="15364" width="54.33203125" style="2" customWidth="1"/>
    <col min="15365" max="15365" width="8.5546875" style="2" customWidth="1"/>
    <col min="15366" max="15366" width="9.33203125" style="2" customWidth="1"/>
    <col min="15367" max="15369" width="13" style="2" customWidth="1"/>
    <col min="15370" max="15370" width="19.44140625" style="2" customWidth="1"/>
    <col min="15371" max="15371" width="9.33203125" style="2" customWidth="1"/>
    <col min="15372" max="15618" width="9.109375" style="2"/>
    <col min="15619" max="15619" width="4.5546875" style="2" customWidth="1"/>
    <col min="15620" max="15620" width="54.33203125" style="2" customWidth="1"/>
    <col min="15621" max="15621" width="8.5546875" style="2" customWidth="1"/>
    <col min="15622" max="15622" width="9.33203125" style="2" customWidth="1"/>
    <col min="15623" max="15625" width="13" style="2" customWidth="1"/>
    <col min="15626" max="15626" width="19.44140625" style="2" customWidth="1"/>
    <col min="15627" max="15627" width="9.33203125" style="2" customWidth="1"/>
    <col min="15628" max="15874" width="9.109375" style="2"/>
    <col min="15875" max="15875" width="4.5546875" style="2" customWidth="1"/>
    <col min="15876" max="15876" width="54.33203125" style="2" customWidth="1"/>
    <col min="15877" max="15877" width="8.5546875" style="2" customWidth="1"/>
    <col min="15878" max="15878" width="9.33203125" style="2" customWidth="1"/>
    <col min="15879" max="15881" width="13" style="2" customWidth="1"/>
    <col min="15882" max="15882" width="19.44140625" style="2" customWidth="1"/>
    <col min="15883" max="15883" width="9.33203125" style="2" customWidth="1"/>
    <col min="15884" max="16130" width="9.109375" style="2"/>
    <col min="16131" max="16131" width="4.5546875" style="2" customWidth="1"/>
    <col min="16132" max="16132" width="54.33203125" style="2" customWidth="1"/>
    <col min="16133" max="16133" width="8.5546875" style="2" customWidth="1"/>
    <col min="16134" max="16134" width="9.33203125" style="2" customWidth="1"/>
    <col min="16135" max="16137" width="13" style="2" customWidth="1"/>
    <col min="16138" max="16138" width="19.44140625" style="2" customWidth="1"/>
    <col min="16139" max="16139" width="9.33203125" style="2" customWidth="1"/>
    <col min="16140" max="16384" width="9.109375" style="2"/>
  </cols>
  <sheetData>
    <row r="1" spans="1:16" ht="18.75" customHeight="1" x14ac:dyDescent="0.25">
      <c r="B1" s="60" t="s">
        <v>376</v>
      </c>
      <c r="C1" s="60"/>
      <c r="D1" s="60"/>
      <c r="G1" s="56" t="s">
        <v>326</v>
      </c>
      <c r="H1" s="56"/>
      <c r="I1" s="56"/>
      <c r="J1" s="56"/>
      <c r="K1" s="56"/>
    </row>
    <row r="2" spans="1:16" ht="18.75" customHeight="1" x14ac:dyDescent="0.25">
      <c r="B2" s="61" t="s">
        <v>377</v>
      </c>
      <c r="C2" s="61"/>
      <c r="D2" s="61"/>
      <c r="G2" s="57" t="s">
        <v>323</v>
      </c>
      <c r="H2" s="57"/>
      <c r="I2" s="57"/>
      <c r="J2" s="57"/>
      <c r="K2" s="57"/>
    </row>
    <row r="3" spans="1:16" ht="18.75" customHeight="1" x14ac:dyDescent="0.25">
      <c r="B3" s="61" t="s">
        <v>378</v>
      </c>
      <c r="C3" s="61"/>
      <c r="D3" s="61"/>
      <c r="G3" s="57" t="s">
        <v>324</v>
      </c>
      <c r="H3" s="57"/>
      <c r="I3" s="57"/>
      <c r="J3" s="57"/>
      <c r="K3" s="57"/>
    </row>
    <row r="4" spans="1:16" ht="18.75" customHeight="1" x14ac:dyDescent="0.25">
      <c r="B4" s="61" t="s">
        <v>325</v>
      </c>
      <c r="C4" s="61"/>
      <c r="D4" s="61"/>
      <c r="G4" s="57" t="s">
        <v>325</v>
      </c>
      <c r="H4" s="57"/>
      <c r="I4" s="57"/>
      <c r="J4" s="57"/>
      <c r="K4" s="57"/>
    </row>
    <row r="5" spans="1:16" ht="19.5" customHeight="1" x14ac:dyDescent="0.3">
      <c r="B5" s="4"/>
      <c r="G5" s="5"/>
      <c r="H5" s="5"/>
      <c r="I5" s="5"/>
      <c r="J5" s="5"/>
      <c r="K5" s="5"/>
    </row>
    <row r="6" spans="1:16" s="4" customFormat="1" ht="16.2" customHeight="1" x14ac:dyDescent="0.25">
      <c r="B6" s="58" t="s">
        <v>375</v>
      </c>
      <c r="C6" s="58"/>
      <c r="D6" s="58"/>
      <c r="E6" s="59" t="s">
        <v>329</v>
      </c>
      <c r="F6" s="59"/>
      <c r="G6" s="59"/>
      <c r="H6" s="59"/>
      <c r="I6" s="59"/>
      <c r="J6" s="59"/>
      <c r="K6" s="59"/>
    </row>
    <row r="7" spans="1:16" s="4" customFormat="1" ht="16.2" customHeight="1" x14ac:dyDescent="0.25">
      <c r="B7" s="62" t="s">
        <v>331</v>
      </c>
      <c r="C7" s="62"/>
      <c r="D7" s="62"/>
      <c r="E7" s="53" t="s">
        <v>330</v>
      </c>
      <c r="F7" s="53"/>
      <c r="G7" s="53"/>
      <c r="H7" s="53"/>
      <c r="I7" s="53"/>
      <c r="J7" s="53"/>
      <c r="K7" s="53"/>
    </row>
    <row r="8" spans="1:16" s="4" customFormat="1" ht="16.2" customHeight="1" x14ac:dyDescent="0.25">
      <c r="B8" s="8"/>
      <c r="C8" s="8"/>
      <c r="D8" s="8"/>
      <c r="E8" s="6"/>
      <c r="F8" s="6"/>
      <c r="G8" s="6"/>
      <c r="H8" s="6"/>
      <c r="I8" s="41"/>
      <c r="J8" s="6"/>
      <c r="K8" s="6"/>
    </row>
    <row r="9" spans="1:16" s="4" customFormat="1" ht="32.25" customHeight="1" x14ac:dyDescent="0.25">
      <c r="B9" s="54" t="s">
        <v>328</v>
      </c>
      <c r="C9" s="54"/>
      <c r="D9" s="54"/>
      <c r="E9" s="55" t="s">
        <v>327</v>
      </c>
      <c r="F9" s="55"/>
      <c r="G9" s="55"/>
      <c r="H9" s="55"/>
      <c r="I9" s="55"/>
      <c r="J9" s="55"/>
      <c r="K9" s="55"/>
    </row>
    <row r="10" spans="1:16" s="4" customFormat="1" ht="16.2" customHeight="1" x14ac:dyDescent="0.25">
      <c r="B10" s="54" t="s">
        <v>332</v>
      </c>
      <c r="C10" s="54"/>
      <c r="D10" s="54"/>
      <c r="E10" s="55" t="s">
        <v>333</v>
      </c>
      <c r="F10" s="55"/>
      <c r="G10" s="55"/>
      <c r="H10" s="55"/>
      <c r="I10" s="55"/>
      <c r="J10" s="55"/>
      <c r="K10" s="55"/>
    </row>
    <row r="11" spans="1:16" s="4" customFormat="1" ht="13.5" customHeight="1" x14ac:dyDescent="0.35">
      <c r="B11" s="67" t="s">
        <v>374</v>
      </c>
      <c r="C11" s="67"/>
      <c r="D11" s="67"/>
      <c r="E11" s="7"/>
      <c r="F11" s="66" t="s">
        <v>322</v>
      </c>
      <c r="G11" s="66"/>
      <c r="H11" s="66"/>
      <c r="I11" s="66"/>
      <c r="J11" s="66"/>
      <c r="K11" s="66"/>
    </row>
    <row r="12" spans="1:16" s="4" customFormat="1" ht="16.5" customHeight="1" x14ac:dyDescent="0.35">
      <c r="B12" s="12"/>
      <c r="C12" s="13"/>
      <c r="D12" s="12"/>
      <c r="E12" s="7"/>
      <c r="F12" s="12"/>
      <c r="G12" s="12"/>
      <c r="H12" s="12"/>
      <c r="I12" s="12"/>
      <c r="J12" s="12"/>
      <c r="K12" s="12"/>
    </row>
    <row r="13" spans="1:16" s="1" customFormat="1" ht="82.5" customHeight="1" x14ac:dyDescent="0.25">
      <c r="A13" s="4"/>
      <c r="B13" s="14" t="s">
        <v>89</v>
      </c>
      <c r="C13" s="40" t="s">
        <v>124</v>
      </c>
      <c r="D13" s="14" t="s">
        <v>334</v>
      </c>
      <c r="E13" s="14" t="s">
        <v>349</v>
      </c>
      <c r="F13" s="14" t="s">
        <v>350</v>
      </c>
      <c r="G13" s="14" t="s">
        <v>351</v>
      </c>
      <c r="H13" s="14" t="s">
        <v>352</v>
      </c>
      <c r="I13" s="14" t="s">
        <v>379</v>
      </c>
      <c r="J13" s="14" t="s">
        <v>353</v>
      </c>
      <c r="K13" s="14" t="s">
        <v>354</v>
      </c>
      <c r="L13" s="39" t="s">
        <v>380</v>
      </c>
      <c r="M13" s="39" t="s">
        <v>381</v>
      </c>
      <c r="N13" s="14" t="s">
        <v>383</v>
      </c>
      <c r="O13" s="14" t="s">
        <v>382</v>
      </c>
      <c r="P13" s="14" t="s">
        <v>384</v>
      </c>
    </row>
    <row r="14" spans="1:16" s="4" customFormat="1" ht="15" customHeight="1" x14ac:dyDescent="0.25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39"/>
      <c r="M14" s="39"/>
      <c r="N14" s="14"/>
      <c r="O14" s="14"/>
      <c r="P14" s="14"/>
    </row>
    <row r="15" spans="1:16" s="1" customFormat="1" ht="14.25" customHeight="1" x14ac:dyDescent="0.25">
      <c r="A15" s="4"/>
      <c r="B15" s="68" t="s">
        <v>335</v>
      </c>
      <c r="C15" s="68"/>
      <c r="D15" s="68"/>
      <c r="E15" s="68"/>
      <c r="F15" s="68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s="1" customFormat="1" ht="14.25" customHeight="1" x14ac:dyDescent="0.25">
      <c r="A16" s="4">
        <v>380</v>
      </c>
      <c r="B16" s="16">
        <v>1</v>
      </c>
      <c r="C16" s="17" t="s">
        <v>314</v>
      </c>
      <c r="D16" s="18" t="s">
        <v>306</v>
      </c>
      <c r="E16" s="19" t="s">
        <v>90</v>
      </c>
      <c r="F16" s="15">
        <v>9</v>
      </c>
      <c r="G16" s="20">
        <v>1.58</v>
      </c>
      <c r="H16" s="20">
        <v>1.89</v>
      </c>
      <c r="I16" s="20">
        <v>118.25</v>
      </c>
      <c r="J16" s="15">
        <v>4810064012194</v>
      </c>
      <c r="K16" s="15">
        <v>4</v>
      </c>
      <c r="L16" s="15"/>
      <c r="M16" s="20">
        <f>L16*F16*A16/1000</f>
        <v>0</v>
      </c>
      <c r="N16" s="20">
        <f>L16*G16*F16</f>
        <v>0</v>
      </c>
      <c r="O16" s="20">
        <f>L16*H16*F16</f>
        <v>0</v>
      </c>
      <c r="P16" s="20">
        <f>I16*L16*F16</f>
        <v>0</v>
      </c>
    </row>
    <row r="17" spans="1:16" s="1" customFormat="1" ht="14.25" customHeight="1" x14ac:dyDescent="0.25">
      <c r="A17" s="4">
        <v>310</v>
      </c>
      <c r="B17" s="16">
        <v>2</v>
      </c>
      <c r="C17" s="17" t="s">
        <v>315</v>
      </c>
      <c r="D17" s="18" t="s">
        <v>307</v>
      </c>
      <c r="E17" s="19" t="s">
        <v>90</v>
      </c>
      <c r="F17" s="15">
        <v>7</v>
      </c>
      <c r="G17" s="20">
        <v>1.26</v>
      </c>
      <c r="H17" s="20">
        <v>1.5</v>
      </c>
      <c r="I17" s="20">
        <v>93.85</v>
      </c>
      <c r="J17" s="15">
        <v>4810064014549</v>
      </c>
      <c r="K17" s="15">
        <v>4</v>
      </c>
      <c r="L17" s="15"/>
      <c r="M17" s="20">
        <f t="shared" ref="M17:M80" si="0">L17*F17*A17/1000</f>
        <v>0</v>
      </c>
      <c r="N17" s="20">
        <f t="shared" ref="N17:N80" si="1">L17*G17*F17</f>
        <v>0</v>
      </c>
      <c r="O17" s="20">
        <f t="shared" ref="O17:O80" si="2">L17*H17*F17</f>
        <v>0</v>
      </c>
      <c r="P17" s="20">
        <f t="shared" ref="P17:P80" si="3">I17*L17*F17</f>
        <v>0</v>
      </c>
    </row>
    <row r="18" spans="1:16" s="1" customFormat="1" ht="14.25" customHeight="1" x14ac:dyDescent="0.25">
      <c r="A18" s="4">
        <v>1000</v>
      </c>
      <c r="B18" s="16">
        <v>3</v>
      </c>
      <c r="C18" s="17" t="s">
        <v>316</v>
      </c>
      <c r="D18" s="18" t="s">
        <v>308</v>
      </c>
      <c r="E18" s="15" t="s">
        <v>102</v>
      </c>
      <c r="F18" s="21">
        <v>3.3</v>
      </c>
      <c r="G18" s="20">
        <v>2.75</v>
      </c>
      <c r="H18" s="20">
        <v>3.28</v>
      </c>
      <c r="I18" s="20">
        <v>205.22</v>
      </c>
      <c r="J18" s="15">
        <v>4810064013719</v>
      </c>
      <c r="K18" s="15">
        <v>4</v>
      </c>
      <c r="L18" s="15"/>
      <c r="M18" s="20">
        <f t="shared" si="0"/>
        <v>0</v>
      </c>
      <c r="N18" s="20">
        <f t="shared" si="1"/>
        <v>0</v>
      </c>
      <c r="O18" s="20">
        <f t="shared" si="2"/>
        <v>0</v>
      </c>
      <c r="P18" s="20">
        <f t="shared" si="3"/>
        <v>0</v>
      </c>
    </row>
    <row r="19" spans="1:16" ht="14.25" customHeight="1" x14ac:dyDescent="0.25">
      <c r="B19" s="52" t="s">
        <v>336</v>
      </c>
      <c r="C19" s="52"/>
      <c r="D19" s="52"/>
      <c r="E19" s="52"/>
      <c r="F19" s="52"/>
      <c r="G19" s="22"/>
      <c r="H19" s="22"/>
      <c r="I19" s="22"/>
      <c r="J19" s="22"/>
      <c r="K19" s="22"/>
      <c r="L19" s="22"/>
      <c r="M19" s="20">
        <f t="shared" si="0"/>
        <v>0</v>
      </c>
      <c r="N19" s="20">
        <f t="shared" si="1"/>
        <v>0</v>
      </c>
      <c r="O19" s="20">
        <f t="shared" si="2"/>
        <v>0</v>
      </c>
      <c r="P19" s="20">
        <f t="shared" si="3"/>
        <v>0</v>
      </c>
    </row>
    <row r="20" spans="1:16" s="1" customFormat="1" ht="14.25" customHeight="1" x14ac:dyDescent="0.25">
      <c r="A20" s="4">
        <v>320</v>
      </c>
      <c r="B20" s="16">
        <v>1</v>
      </c>
      <c r="C20" s="23" t="s">
        <v>125</v>
      </c>
      <c r="D20" s="24" t="s">
        <v>283</v>
      </c>
      <c r="E20" s="19" t="s">
        <v>90</v>
      </c>
      <c r="F20" s="15">
        <v>9</v>
      </c>
      <c r="G20" s="20">
        <v>0.74</v>
      </c>
      <c r="H20" s="25">
        <v>0.88</v>
      </c>
      <c r="I20" s="25">
        <v>55.06</v>
      </c>
      <c r="J20" s="15">
        <v>4810064011418</v>
      </c>
      <c r="K20" s="15">
        <v>10</v>
      </c>
      <c r="L20" s="15"/>
      <c r="M20" s="20">
        <f t="shared" si="0"/>
        <v>0</v>
      </c>
      <c r="N20" s="20">
        <f t="shared" si="1"/>
        <v>0</v>
      </c>
      <c r="O20" s="20">
        <f t="shared" si="2"/>
        <v>0</v>
      </c>
      <c r="P20" s="20">
        <f t="shared" si="3"/>
        <v>0</v>
      </c>
    </row>
    <row r="21" spans="1:16" s="1" customFormat="1" ht="14.25" customHeight="1" x14ac:dyDescent="0.25">
      <c r="A21" s="4">
        <v>320</v>
      </c>
      <c r="B21" s="16">
        <v>2</v>
      </c>
      <c r="C21" s="23" t="s">
        <v>126</v>
      </c>
      <c r="D21" s="24" t="s">
        <v>284</v>
      </c>
      <c r="E21" s="19" t="s">
        <v>90</v>
      </c>
      <c r="F21" s="15">
        <v>9</v>
      </c>
      <c r="G21" s="20">
        <v>0.74</v>
      </c>
      <c r="H21" s="25">
        <v>0.88</v>
      </c>
      <c r="I21" s="25">
        <v>55.06</v>
      </c>
      <c r="J21" s="15">
        <v>4810064009859</v>
      </c>
      <c r="K21" s="15">
        <v>10</v>
      </c>
      <c r="L21" s="15"/>
      <c r="M21" s="20">
        <f t="shared" si="0"/>
        <v>0</v>
      </c>
      <c r="N21" s="20">
        <f t="shared" si="1"/>
        <v>0</v>
      </c>
      <c r="O21" s="20">
        <f t="shared" si="2"/>
        <v>0</v>
      </c>
      <c r="P21" s="20">
        <f t="shared" si="3"/>
        <v>0</v>
      </c>
    </row>
    <row r="22" spans="1:16" s="1" customFormat="1" ht="14.25" customHeight="1" x14ac:dyDescent="0.25">
      <c r="A22" s="4">
        <v>320</v>
      </c>
      <c r="B22" s="16">
        <v>3</v>
      </c>
      <c r="C22" s="23" t="s">
        <v>266</v>
      </c>
      <c r="D22" s="24" t="s">
        <v>285</v>
      </c>
      <c r="E22" s="19" t="s">
        <v>90</v>
      </c>
      <c r="F22" s="15">
        <v>9</v>
      </c>
      <c r="G22" s="20">
        <v>0.74</v>
      </c>
      <c r="H22" s="25">
        <v>0.88</v>
      </c>
      <c r="I22" s="25">
        <v>55.06</v>
      </c>
      <c r="J22" s="15">
        <v>4810064011401</v>
      </c>
      <c r="K22" s="15">
        <v>10</v>
      </c>
      <c r="L22" s="15"/>
      <c r="M22" s="20">
        <f t="shared" si="0"/>
        <v>0</v>
      </c>
      <c r="N22" s="20">
        <f t="shared" si="1"/>
        <v>0</v>
      </c>
      <c r="O22" s="20">
        <f t="shared" si="2"/>
        <v>0</v>
      </c>
      <c r="P22" s="20">
        <f t="shared" si="3"/>
        <v>0</v>
      </c>
    </row>
    <row r="23" spans="1:16" s="1" customFormat="1" ht="14.25" customHeight="1" x14ac:dyDescent="0.25">
      <c r="A23" s="4">
        <v>400</v>
      </c>
      <c r="B23" s="16">
        <v>4</v>
      </c>
      <c r="C23" s="26" t="s">
        <v>265</v>
      </c>
      <c r="D23" s="27" t="s">
        <v>286</v>
      </c>
      <c r="E23" s="19" t="s">
        <v>90</v>
      </c>
      <c r="F23" s="15">
        <v>3</v>
      </c>
      <c r="G23" s="20">
        <v>1.67</v>
      </c>
      <c r="H23" s="20">
        <v>2</v>
      </c>
      <c r="I23" s="20">
        <v>125.14</v>
      </c>
      <c r="J23" s="15">
        <v>4810064010350</v>
      </c>
      <c r="K23" s="15">
        <v>10</v>
      </c>
      <c r="L23" s="15"/>
      <c r="M23" s="20">
        <f t="shared" si="0"/>
        <v>0</v>
      </c>
      <c r="N23" s="20">
        <f t="shared" si="1"/>
        <v>0</v>
      </c>
      <c r="O23" s="20">
        <f t="shared" si="2"/>
        <v>0</v>
      </c>
      <c r="P23" s="20">
        <f t="shared" si="3"/>
        <v>0</v>
      </c>
    </row>
    <row r="24" spans="1:16" s="1" customFormat="1" ht="14.25" customHeight="1" x14ac:dyDescent="0.25">
      <c r="A24" s="4">
        <v>400</v>
      </c>
      <c r="B24" s="16">
        <v>5</v>
      </c>
      <c r="C24" s="26" t="s">
        <v>267</v>
      </c>
      <c r="D24" s="27" t="s">
        <v>114</v>
      </c>
      <c r="E24" s="19" t="s">
        <v>90</v>
      </c>
      <c r="F24" s="15">
        <v>3</v>
      </c>
      <c r="G24" s="20">
        <v>1.67</v>
      </c>
      <c r="H24" s="20">
        <v>2</v>
      </c>
      <c r="I24" s="20">
        <v>125.14</v>
      </c>
      <c r="J24" s="15">
        <v>4810064011203</v>
      </c>
      <c r="K24" s="15">
        <v>10</v>
      </c>
      <c r="L24" s="15"/>
      <c r="M24" s="20">
        <f t="shared" si="0"/>
        <v>0</v>
      </c>
      <c r="N24" s="20">
        <f t="shared" si="1"/>
        <v>0</v>
      </c>
      <c r="O24" s="20">
        <f t="shared" si="2"/>
        <v>0</v>
      </c>
      <c r="P24" s="20">
        <f t="shared" si="3"/>
        <v>0</v>
      </c>
    </row>
    <row r="25" spans="1:16" s="1" customFormat="1" ht="14.25" customHeight="1" x14ac:dyDescent="0.25">
      <c r="A25" s="4">
        <v>400</v>
      </c>
      <c r="B25" s="16">
        <v>6</v>
      </c>
      <c r="C25" s="26" t="s">
        <v>268</v>
      </c>
      <c r="D25" s="27" t="s">
        <v>115</v>
      </c>
      <c r="E25" s="19" t="s">
        <v>90</v>
      </c>
      <c r="F25" s="15">
        <v>3</v>
      </c>
      <c r="G25" s="20">
        <v>1.67</v>
      </c>
      <c r="H25" s="20">
        <v>2</v>
      </c>
      <c r="I25" s="20">
        <v>125.14</v>
      </c>
      <c r="J25" s="15">
        <v>4810064008432</v>
      </c>
      <c r="K25" s="15">
        <v>10</v>
      </c>
      <c r="L25" s="15"/>
      <c r="M25" s="20">
        <f t="shared" si="0"/>
        <v>0</v>
      </c>
      <c r="N25" s="20">
        <f t="shared" si="1"/>
        <v>0</v>
      </c>
      <c r="O25" s="20">
        <f t="shared" si="2"/>
        <v>0</v>
      </c>
      <c r="P25" s="20">
        <f t="shared" si="3"/>
        <v>0</v>
      </c>
    </row>
    <row r="26" spans="1:16" s="1" customFormat="1" ht="14.25" customHeight="1" x14ac:dyDescent="0.25">
      <c r="A26" s="4"/>
      <c r="B26" s="51" t="s">
        <v>337</v>
      </c>
      <c r="C26" s="51"/>
      <c r="D26" s="51"/>
      <c r="E26" s="51"/>
      <c r="F26" s="15"/>
      <c r="G26" s="20"/>
      <c r="H26" s="15"/>
      <c r="I26" s="15"/>
      <c r="J26" s="15"/>
      <c r="K26" s="15"/>
      <c r="L26" s="15"/>
      <c r="M26" s="20">
        <f t="shared" si="0"/>
        <v>0</v>
      </c>
      <c r="N26" s="20">
        <f t="shared" si="1"/>
        <v>0</v>
      </c>
      <c r="O26" s="20">
        <f t="shared" si="2"/>
        <v>0</v>
      </c>
      <c r="P26" s="20">
        <f t="shared" si="3"/>
        <v>0</v>
      </c>
    </row>
    <row r="27" spans="1:16" s="1" customFormat="1" ht="14.25" customHeight="1" x14ac:dyDescent="0.25">
      <c r="A27" s="4">
        <v>75</v>
      </c>
      <c r="B27" s="16">
        <v>1</v>
      </c>
      <c r="C27" s="28" t="s">
        <v>271</v>
      </c>
      <c r="D27" s="29" t="s">
        <v>256</v>
      </c>
      <c r="E27" s="19" t="s">
        <v>90</v>
      </c>
      <c r="F27" s="15">
        <v>60</v>
      </c>
      <c r="G27" s="20">
        <v>0.08</v>
      </c>
      <c r="H27" s="25">
        <v>0.1</v>
      </c>
      <c r="I27" s="25">
        <v>6.26</v>
      </c>
      <c r="J27" s="15">
        <v>4810064002645</v>
      </c>
      <c r="K27" s="15">
        <v>10</v>
      </c>
      <c r="L27" s="15"/>
      <c r="M27" s="20">
        <f t="shared" si="0"/>
        <v>0</v>
      </c>
      <c r="N27" s="20">
        <f t="shared" si="1"/>
        <v>0</v>
      </c>
      <c r="O27" s="20">
        <f t="shared" si="2"/>
        <v>0</v>
      </c>
      <c r="P27" s="20">
        <f t="shared" si="3"/>
        <v>0</v>
      </c>
    </row>
    <row r="28" spans="1:16" s="1" customFormat="1" ht="14.25" customHeight="1" x14ac:dyDescent="0.25">
      <c r="A28" s="4">
        <v>75</v>
      </c>
      <c r="B28" s="16">
        <v>2</v>
      </c>
      <c r="C28" s="28" t="s">
        <v>275</v>
      </c>
      <c r="D28" s="29" t="s">
        <v>257</v>
      </c>
      <c r="E28" s="19" t="s">
        <v>90</v>
      </c>
      <c r="F28" s="15">
        <v>60</v>
      </c>
      <c r="G28" s="20">
        <v>0.08</v>
      </c>
      <c r="H28" s="25">
        <v>0.1</v>
      </c>
      <c r="I28" s="25">
        <v>6.26</v>
      </c>
      <c r="J28" s="15">
        <v>4810064002430</v>
      </c>
      <c r="K28" s="15">
        <v>10</v>
      </c>
      <c r="L28" s="15"/>
      <c r="M28" s="20">
        <f t="shared" si="0"/>
        <v>0</v>
      </c>
      <c r="N28" s="20">
        <f t="shared" si="1"/>
        <v>0</v>
      </c>
      <c r="O28" s="20">
        <f t="shared" si="2"/>
        <v>0</v>
      </c>
      <c r="P28" s="20">
        <f t="shared" si="3"/>
        <v>0</v>
      </c>
    </row>
    <row r="29" spans="1:16" s="1" customFormat="1" ht="14.25" customHeight="1" x14ac:dyDescent="0.25">
      <c r="A29" s="4">
        <v>75</v>
      </c>
      <c r="B29" s="16">
        <v>3</v>
      </c>
      <c r="C29" s="28" t="s">
        <v>276</v>
      </c>
      <c r="D29" s="29" t="s">
        <v>258</v>
      </c>
      <c r="E29" s="19" t="s">
        <v>90</v>
      </c>
      <c r="F29" s="15">
        <v>60</v>
      </c>
      <c r="G29" s="20">
        <v>0.08</v>
      </c>
      <c r="H29" s="25">
        <v>0.1</v>
      </c>
      <c r="I29" s="25">
        <v>6.26</v>
      </c>
      <c r="J29" s="15">
        <v>4810064002652</v>
      </c>
      <c r="K29" s="15">
        <v>10</v>
      </c>
      <c r="L29" s="15"/>
      <c r="M29" s="20">
        <f t="shared" si="0"/>
        <v>0</v>
      </c>
      <c r="N29" s="20">
        <f t="shared" si="1"/>
        <v>0</v>
      </c>
      <c r="O29" s="20">
        <f t="shared" si="2"/>
        <v>0</v>
      </c>
      <c r="P29" s="20">
        <f t="shared" si="3"/>
        <v>0</v>
      </c>
    </row>
    <row r="30" spans="1:16" s="1" customFormat="1" ht="14.25" customHeight="1" x14ac:dyDescent="0.25">
      <c r="A30" s="4">
        <v>75</v>
      </c>
      <c r="B30" s="16">
        <v>4</v>
      </c>
      <c r="C30" s="28" t="s">
        <v>270</v>
      </c>
      <c r="D30" s="29" t="s">
        <v>259</v>
      </c>
      <c r="E30" s="19" t="s">
        <v>90</v>
      </c>
      <c r="F30" s="15">
        <v>60</v>
      </c>
      <c r="G30" s="20">
        <v>0.08</v>
      </c>
      <c r="H30" s="25">
        <v>0.1</v>
      </c>
      <c r="I30" s="25">
        <v>6.26</v>
      </c>
      <c r="J30" s="15">
        <v>4810064014747</v>
      </c>
      <c r="K30" s="15">
        <v>10</v>
      </c>
      <c r="L30" s="15"/>
      <c r="M30" s="20">
        <f t="shared" si="0"/>
        <v>0</v>
      </c>
      <c r="N30" s="20">
        <f t="shared" si="1"/>
        <v>0</v>
      </c>
      <c r="O30" s="20">
        <f t="shared" si="2"/>
        <v>0</v>
      </c>
      <c r="P30" s="20">
        <f t="shared" si="3"/>
        <v>0</v>
      </c>
    </row>
    <row r="31" spans="1:16" s="1" customFormat="1" ht="14.25" customHeight="1" x14ac:dyDescent="0.25">
      <c r="A31" s="4">
        <v>75</v>
      </c>
      <c r="B31" s="16">
        <v>5</v>
      </c>
      <c r="C31" s="23" t="s">
        <v>127</v>
      </c>
      <c r="D31" s="24" t="s">
        <v>107</v>
      </c>
      <c r="E31" s="19" t="s">
        <v>90</v>
      </c>
      <c r="F31" s="15">
        <v>60</v>
      </c>
      <c r="G31" s="20">
        <v>0.08</v>
      </c>
      <c r="H31" s="25">
        <v>0.1</v>
      </c>
      <c r="I31" s="25">
        <v>6.26</v>
      </c>
      <c r="J31" s="15">
        <v>4810064008289</v>
      </c>
      <c r="K31" s="15">
        <v>10</v>
      </c>
      <c r="L31" s="15"/>
      <c r="M31" s="20">
        <f t="shared" si="0"/>
        <v>0</v>
      </c>
      <c r="N31" s="20">
        <f t="shared" si="1"/>
        <v>0</v>
      </c>
      <c r="O31" s="20">
        <f t="shared" si="2"/>
        <v>0</v>
      </c>
      <c r="P31" s="20">
        <f t="shared" si="3"/>
        <v>0</v>
      </c>
    </row>
    <row r="32" spans="1:16" s="1" customFormat="1" ht="14.25" customHeight="1" x14ac:dyDescent="0.25">
      <c r="A32" s="4">
        <v>75</v>
      </c>
      <c r="B32" s="16">
        <v>6</v>
      </c>
      <c r="C32" s="28" t="s">
        <v>128</v>
      </c>
      <c r="D32" s="24" t="s">
        <v>63</v>
      </c>
      <c r="E32" s="19" t="s">
        <v>90</v>
      </c>
      <c r="F32" s="15">
        <v>60</v>
      </c>
      <c r="G32" s="20">
        <v>0.08</v>
      </c>
      <c r="H32" s="25">
        <v>0.1</v>
      </c>
      <c r="I32" s="25">
        <v>6.26</v>
      </c>
      <c r="J32" s="15">
        <v>4810064002461</v>
      </c>
      <c r="K32" s="15">
        <v>10</v>
      </c>
      <c r="L32" s="15"/>
      <c r="M32" s="20">
        <f t="shared" si="0"/>
        <v>0</v>
      </c>
      <c r="N32" s="20">
        <f t="shared" si="1"/>
        <v>0</v>
      </c>
      <c r="O32" s="20">
        <f t="shared" si="2"/>
        <v>0</v>
      </c>
      <c r="P32" s="20">
        <f t="shared" si="3"/>
        <v>0</v>
      </c>
    </row>
    <row r="33" spans="1:16" s="1" customFormat="1" ht="14.25" customHeight="1" x14ac:dyDescent="0.25">
      <c r="A33" s="4">
        <v>75</v>
      </c>
      <c r="B33" s="16">
        <v>7</v>
      </c>
      <c r="C33" s="28" t="s">
        <v>129</v>
      </c>
      <c r="D33" s="24" t="s">
        <v>106</v>
      </c>
      <c r="E33" s="19" t="s">
        <v>90</v>
      </c>
      <c r="F33" s="15">
        <v>60</v>
      </c>
      <c r="G33" s="20">
        <v>0.08</v>
      </c>
      <c r="H33" s="25">
        <v>0.1</v>
      </c>
      <c r="I33" s="25">
        <v>6.26</v>
      </c>
      <c r="J33" s="15">
        <v>4810064002423</v>
      </c>
      <c r="K33" s="15">
        <v>10</v>
      </c>
      <c r="L33" s="15"/>
      <c r="M33" s="20">
        <f t="shared" si="0"/>
        <v>0</v>
      </c>
      <c r="N33" s="20">
        <f t="shared" si="1"/>
        <v>0</v>
      </c>
      <c r="O33" s="20">
        <f t="shared" si="2"/>
        <v>0</v>
      </c>
      <c r="P33" s="20">
        <f t="shared" si="3"/>
        <v>0</v>
      </c>
    </row>
    <row r="34" spans="1:16" s="1" customFormat="1" ht="14.25" customHeight="1" x14ac:dyDescent="0.25">
      <c r="A34" s="4">
        <v>75</v>
      </c>
      <c r="B34" s="16">
        <v>8</v>
      </c>
      <c r="C34" s="28" t="s">
        <v>292</v>
      </c>
      <c r="D34" s="24" t="s">
        <v>293</v>
      </c>
      <c r="E34" s="19" t="s">
        <v>90</v>
      </c>
      <c r="F34" s="15">
        <v>60</v>
      </c>
      <c r="G34" s="20">
        <v>0.1</v>
      </c>
      <c r="H34" s="25">
        <v>0.11</v>
      </c>
      <c r="I34" s="25">
        <v>6.88</v>
      </c>
      <c r="J34" s="15">
        <v>4810064002669</v>
      </c>
      <c r="K34" s="15">
        <v>10</v>
      </c>
      <c r="L34" s="15"/>
      <c r="M34" s="20">
        <f t="shared" si="0"/>
        <v>0</v>
      </c>
      <c r="N34" s="20">
        <f t="shared" si="1"/>
        <v>0</v>
      </c>
      <c r="O34" s="20">
        <f t="shared" si="2"/>
        <v>0</v>
      </c>
      <c r="P34" s="20">
        <f t="shared" si="3"/>
        <v>0</v>
      </c>
    </row>
    <row r="35" spans="1:16" s="1" customFormat="1" ht="14.25" customHeight="1" x14ac:dyDescent="0.25">
      <c r="A35" s="4"/>
      <c r="B35" s="51" t="s">
        <v>338</v>
      </c>
      <c r="C35" s="51"/>
      <c r="D35" s="51"/>
      <c r="E35" s="51"/>
      <c r="F35" s="51"/>
      <c r="G35" s="20"/>
      <c r="H35" s="15"/>
      <c r="I35" s="15"/>
      <c r="J35" s="15"/>
      <c r="K35" s="15"/>
      <c r="L35" s="15"/>
      <c r="M35" s="20">
        <f t="shared" si="0"/>
        <v>0</v>
      </c>
      <c r="N35" s="20">
        <f t="shared" si="1"/>
        <v>0</v>
      </c>
      <c r="O35" s="20">
        <f t="shared" si="2"/>
        <v>0</v>
      </c>
      <c r="P35" s="20">
        <f t="shared" si="3"/>
        <v>0</v>
      </c>
    </row>
    <row r="36" spans="1:16" s="1" customFormat="1" ht="14.25" customHeight="1" x14ac:dyDescent="0.25">
      <c r="A36" s="4">
        <v>40</v>
      </c>
      <c r="B36" s="16">
        <v>1</v>
      </c>
      <c r="C36" s="28" t="s">
        <v>133</v>
      </c>
      <c r="D36" s="24" t="s">
        <v>116</v>
      </c>
      <c r="E36" s="19" t="s">
        <v>90</v>
      </c>
      <c r="F36" s="15">
        <v>48</v>
      </c>
      <c r="G36" s="30">
        <v>0.05</v>
      </c>
      <c r="H36" s="30">
        <v>0.06</v>
      </c>
      <c r="I36" s="30">
        <v>3.75</v>
      </c>
      <c r="J36" s="15">
        <v>4810064006643</v>
      </c>
      <c r="K36" s="15">
        <v>10</v>
      </c>
      <c r="L36" s="15"/>
      <c r="M36" s="20">
        <f t="shared" si="0"/>
        <v>0</v>
      </c>
      <c r="N36" s="20">
        <f t="shared" si="1"/>
        <v>0</v>
      </c>
      <c r="O36" s="20">
        <f t="shared" si="2"/>
        <v>0</v>
      </c>
      <c r="P36" s="20">
        <f t="shared" si="3"/>
        <v>0</v>
      </c>
    </row>
    <row r="37" spans="1:16" s="1" customFormat="1" ht="14.25" customHeight="1" x14ac:dyDescent="0.25">
      <c r="A37" s="4">
        <v>40</v>
      </c>
      <c r="B37" s="16">
        <v>2</v>
      </c>
      <c r="C37" s="28" t="s">
        <v>132</v>
      </c>
      <c r="D37" s="24" t="s">
        <v>117</v>
      </c>
      <c r="E37" s="19" t="s">
        <v>90</v>
      </c>
      <c r="F37" s="15">
        <v>48</v>
      </c>
      <c r="G37" s="30">
        <v>0.05</v>
      </c>
      <c r="H37" s="30">
        <v>0.06</v>
      </c>
      <c r="I37" s="30">
        <v>3.75</v>
      </c>
      <c r="J37" s="15">
        <v>4810064006650</v>
      </c>
      <c r="K37" s="15">
        <v>10</v>
      </c>
      <c r="L37" s="15"/>
      <c r="M37" s="20">
        <f t="shared" si="0"/>
        <v>0</v>
      </c>
      <c r="N37" s="20">
        <f t="shared" si="1"/>
        <v>0</v>
      </c>
      <c r="O37" s="20">
        <f t="shared" si="2"/>
        <v>0</v>
      </c>
      <c r="P37" s="20">
        <f t="shared" si="3"/>
        <v>0</v>
      </c>
    </row>
    <row r="38" spans="1:16" s="1" customFormat="1" ht="14.25" customHeight="1" x14ac:dyDescent="0.25">
      <c r="A38" s="4"/>
      <c r="B38" s="51" t="s">
        <v>339</v>
      </c>
      <c r="C38" s="51"/>
      <c r="D38" s="51"/>
      <c r="E38" s="51"/>
      <c r="F38" s="51"/>
      <c r="G38" s="20"/>
      <c r="H38" s="15"/>
      <c r="I38" s="15"/>
      <c r="J38" s="15"/>
      <c r="K38" s="15"/>
      <c r="L38" s="15"/>
      <c r="M38" s="20">
        <f t="shared" si="0"/>
        <v>0</v>
      </c>
      <c r="N38" s="20">
        <f t="shared" si="1"/>
        <v>0</v>
      </c>
      <c r="O38" s="20">
        <f t="shared" si="2"/>
        <v>0</v>
      </c>
      <c r="P38" s="20">
        <f t="shared" si="3"/>
        <v>0</v>
      </c>
    </row>
    <row r="39" spans="1:16" s="1" customFormat="1" ht="14.25" customHeight="1" x14ac:dyDescent="0.25">
      <c r="A39" s="4">
        <v>150</v>
      </c>
      <c r="B39" s="16">
        <v>1</v>
      </c>
      <c r="C39" s="31" t="s">
        <v>274</v>
      </c>
      <c r="D39" s="32" t="s">
        <v>260</v>
      </c>
      <c r="E39" s="19" t="s">
        <v>90</v>
      </c>
      <c r="F39" s="15">
        <v>30</v>
      </c>
      <c r="G39" s="20">
        <v>0.15</v>
      </c>
      <c r="H39" s="25">
        <v>0.18</v>
      </c>
      <c r="I39" s="25">
        <v>11.26</v>
      </c>
      <c r="J39" s="15">
        <v>4810064008296</v>
      </c>
      <c r="K39" s="15">
        <v>10</v>
      </c>
      <c r="L39" s="15"/>
      <c r="M39" s="20">
        <f t="shared" si="0"/>
        <v>0</v>
      </c>
      <c r="N39" s="20">
        <f t="shared" si="1"/>
        <v>0</v>
      </c>
      <c r="O39" s="20">
        <f t="shared" si="2"/>
        <v>0</v>
      </c>
      <c r="P39" s="20">
        <f t="shared" si="3"/>
        <v>0</v>
      </c>
    </row>
    <row r="40" spans="1:16" s="1" customFormat="1" ht="14.25" customHeight="1" x14ac:dyDescent="0.25">
      <c r="A40" s="4">
        <v>150</v>
      </c>
      <c r="B40" s="16">
        <v>2</v>
      </c>
      <c r="C40" s="31" t="s">
        <v>277</v>
      </c>
      <c r="D40" s="32" t="s">
        <v>261</v>
      </c>
      <c r="E40" s="19" t="s">
        <v>90</v>
      </c>
      <c r="F40" s="15">
        <v>30</v>
      </c>
      <c r="G40" s="20">
        <v>0.15</v>
      </c>
      <c r="H40" s="25">
        <v>0.18</v>
      </c>
      <c r="I40" s="25">
        <v>11.26</v>
      </c>
      <c r="J40" s="15">
        <v>4810064002935</v>
      </c>
      <c r="K40" s="15">
        <v>10</v>
      </c>
      <c r="L40" s="15"/>
      <c r="M40" s="20">
        <f t="shared" si="0"/>
        <v>0</v>
      </c>
      <c r="N40" s="20">
        <f t="shared" si="1"/>
        <v>0</v>
      </c>
      <c r="O40" s="20">
        <f t="shared" si="2"/>
        <v>0</v>
      </c>
      <c r="P40" s="20">
        <f t="shared" si="3"/>
        <v>0</v>
      </c>
    </row>
    <row r="41" spans="1:16" s="1" customFormat="1" ht="14.25" customHeight="1" x14ac:dyDescent="0.25">
      <c r="A41" s="4">
        <v>150</v>
      </c>
      <c r="B41" s="16">
        <v>3</v>
      </c>
      <c r="C41" s="31" t="s">
        <v>278</v>
      </c>
      <c r="D41" s="32" t="s">
        <v>262</v>
      </c>
      <c r="E41" s="19" t="s">
        <v>90</v>
      </c>
      <c r="F41" s="15">
        <v>30</v>
      </c>
      <c r="G41" s="20">
        <v>0.15</v>
      </c>
      <c r="H41" s="25">
        <v>0.18</v>
      </c>
      <c r="I41" s="25">
        <v>11.26</v>
      </c>
      <c r="J41" s="15">
        <v>4810064014792</v>
      </c>
      <c r="K41" s="15">
        <v>10</v>
      </c>
      <c r="L41" s="15"/>
      <c r="M41" s="20">
        <f t="shared" si="0"/>
        <v>0</v>
      </c>
      <c r="N41" s="20">
        <f t="shared" si="1"/>
        <v>0</v>
      </c>
      <c r="O41" s="20">
        <f t="shared" si="2"/>
        <v>0</v>
      </c>
      <c r="P41" s="20">
        <f t="shared" si="3"/>
        <v>0</v>
      </c>
    </row>
    <row r="42" spans="1:16" s="1" customFormat="1" ht="14.25" customHeight="1" x14ac:dyDescent="0.25">
      <c r="A42" s="4">
        <v>150</v>
      </c>
      <c r="B42" s="16">
        <v>4</v>
      </c>
      <c r="C42" s="31" t="s">
        <v>272</v>
      </c>
      <c r="D42" s="32" t="s">
        <v>263</v>
      </c>
      <c r="E42" s="19" t="s">
        <v>90</v>
      </c>
      <c r="F42" s="15">
        <v>30</v>
      </c>
      <c r="G42" s="20">
        <v>0.15</v>
      </c>
      <c r="H42" s="25">
        <v>0.18</v>
      </c>
      <c r="I42" s="25">
        <v>11.26</v>
      </c>
      <c r="J42" s="15">
        <v>4810064002928</v>
      </c>
      <c r="K42" s="15">
        <v>10</v>
      </c>
      <c r="L42" s="15"/>
      <c r="M42" s="20">
        <f t="shared" si="0"/>
        <v>0</v>
      </c>
      <c r="N42" s="20">
        <f t="shared" si="1"/>
        <v>0</v>
      </c>
      <c r="O42" s="20">
        <f t="shared" si="2"/>
        <v>0</v>
      </c>
      <c r="P42" s="20">
        <f t="shared" si="3"/>
        <v>0</v>
      </c>
    </row>
    <row r="43" spans="1:16" s="1" customFormat="1" ht="14.25" customHeight="1" x14ac:dyDescent="0.25">
      <c r="A43" s="4">
        <v>150</v>
      </c>
      <c r="B43" s="16">
        <v>5</v>
      </c>
      <c r="C43" s="31" t="s">
        <v>273</v>
      </c>
      <c r="D43" s="32" t="s">
        <v>264</v>
      </c>
      <c r="E43" s="19" t="s">
        <v>90</v>
      </c>
      <c r="F43" s="15">
        <v>30</v>
      </c>
      <c r="G43" s="20">
        <v>0.15</v>
      </c>
      <c r="H43" s="25">
        <v>0.18</v>
      </c>
      <c r="I43" s="25">
        <v>11.26</v>
      </c>
      <c r="J43" s="15">
        <v>4810064002911</v>
      </c>
      <c r="K43" s="15">
        <v>10</v>
      </c>
      <c r="L43" s="15"/>
      <c r="M43" s="20">
        <f t="shared" si="0"/>
        <v>0</v>
      </c>
      <c r="N43" s="20">
        <f t="shared" si="1"/>
        <v>0</v>
      </c>
      <c r="O43" s="20">
        <f t="shared" si="2"/>
        <v>0</v>
      </c>
      <c r="P43" s="20">
        <f t="shared" si="3"/>
        <v>0</v>
      </c>
    </row>
    <row r="44" spans="1:16" s="1" customFormat="1" ht="14.25" customHeight="1" x14ac:dyDescent="0.25">
      <c r="A44" s="4">
        <v>150</v>
      </c>
      <c r="B44" s="16">
        <v>6</v>
      </c>
      <c r="C44" s="31" t="s">
        <v>134</v>
      </c>
      <c r="D44" s="33" t="s">
        <v>91</v>
      </c>
      <c r="E44" s="19" t="s">
        <v>90</v>
      </c>
      <c r="F44" s="15">
        <v>30</v>
      </c>
      <c r="G44" s="20">
        <v>0.15</v>
      </c>
      <c r="H44" s="25">
        <v>0.18</v>
      </c>
      <c r="I44" s="25">
        <v>11.26</v>
      </c>
      <c r="J44" s="15">
        <v>4810064002997</v>
      </c>
      <c r="K44" s="15">
        <v>10</v>
      </c>
      <c r="L44" s="15"/>
      <c r="M44" s="20">
        <f t="shared" si="0"/>
        <v>0</v>
      </c>
      <c r="N44" s="20">
        <f t="shared" si="1"/>
        <v>0</v>
      </c>
      <c r="O44" s="20">
        <f t="shared" si="2"/>
        <v>0</v>
      </c>
      <c r="P44" s="20">
        <f t="shared" si="3"/>
        <v>0</v>
      </c>
    </row>
    <row r="45" spans="1:16" s="1" customFormat="1" ht="14.25" customHeight="1" x14ac:dyDescent="0.25">
      <c r="A45" s="4">
        <v>150</v>
      </c>
      <c r="B45" s="16">
        <v>7</v>
      </c>
      <c r="C45" s="31" t="s">
        <v>135</v>
      </c>
      <c r="D45" s="33" t="s">
        <v>108</v>
      </c>
      <c r="E45" s="19" t="s">
        <v>90</v>
      </c>
      <c r="F45" s="15">
        <v>30</v>
      </c>
      <c r="G45" s="20">
        <v>0.15</v>
      </c>
      <c r="H45" s="25">
        <v>0.18</v>
      </c>
      <c r="I45" s="25">
        <v>11.26</v>
      </c>
      <c r="J45" s="15">
        <v>4810064002959</v>
      </c>
      <c r="K45" s="15">
        <v>10</v>
      </c>
      <c r="L45" s="15"/>
      <c r="M45" s="20">
        <f t="shared" si="0"/>
        <v>0</v>
      </c>
      <c r="N45" s="20">
        <f t="shared" si="1"/>
        <v>0</v>
      </c>
      <c r="O45" s="20">
        <f t="shared" si="2"/>
        <v>0</v>
      </c>
      <c r="P45" s="20">
        <f t="shared" si="3"/>
        <v>0</v>
      </c>
    </row>
    <row r="46" spans="1:16" s="1" customFormat="1" ht="14.25" customHeight="1" x14ac:dyDescent="0.25">
      <c r="A46" s="4"/>
      <c r="B46" s="51" t="s">
        <v>340</v>
      </c>
      <c r="C46" s="51"/>
      <c r="D46" s="51"/>
      <c r="E46" s="51"/>
      <c r="F46" s="51"/>
      <c r="G46" s="20"/>
      <c r="H46" s="15"/>
      <c r="I46" s="15"/>
      <c r="J46" s="15"/>
      <c r="K46" s="15"/>
      <c r="L46" s="15"/>
      <c r="M46" s="20">
        <f t="shared" si="0"/>
        <v>0</v>
      </c>
      <c r="N46" s="20">
        <f t="shared" si="1"/>
        <v>0</v>
      </c>
      <c r="O46" s="20">
        <f t="shared" si="2"/>
        <v>0</v>
      </c>
      <c r="P46" s="20">
        <f t="shared" si="3"/>
        <v>0</v>
      </c>
    </row>
    <row r="47" spans="1:16" s="1" customFormat="1" ht="14.25" customHeight="1" x14ac:dyDescent="0.25">
      <c r="A47" s="4">
        <v>450</v>
      </c>
      <c r="B47" s="16">
        <v>1</v>
      </c>
      <c r="C47" s="28" t="s">
        <v>136</v>
      </c>
      <c r="D47" s="24" t="s">
        <v>79</v>
      </c>
      <c r="E47" s="19" t="s">
        <v>90</v>
      </c>
      <c r="F47" s="15">
        <v>12</v>
      </c>
      <c r="G47" s="20">
        <v>0.43</v>
      </c>
      <c r="H47" s="25">
        <v>0.52</v>
      </c>
      <c r="I47" s="25">
        <v>32.54</v>
      </c>
      <c r="J47" s="15">
        <v>4810064010398</v>
      </c>
      <c r="K47" s="15">
        <v>10</v>
      </c>
      <c r="L47" s="15"/>
      <c r="M47" s="20">
        <f t="shared" si="0"/>
        <v>0</v>
      </c>
      <c r="N47" s="20">
        <f t="shared" si="1"/>
        <v>0</v>
      </c>
      <c r="O47" s="20">
        <f t="shared" si="2"/>
        <v>0</v>
      </c>
      <c r="P47" s="20">
        <f t="shared" si="3"/>
        <v>0</v>
      </c>
    </row>
    <row r="48" spans="1:16" s="1" customFormat="1" ht="14.25" customHeight="1" x14ac:dyDescent="0.25">
      <c r="A48" s="4">
        <v>450</v>
      </c>
      <c r="B48" s="16">
        <v>2</v>
      </c>
      <c r="C48" s="28" t="s">
        <v>137</v>
      </c>
      <c r="D48" s="24" t="s">
        <v>47</v>
      </c>
      <c r="E48" s="19" t="s">
        <v>90</v>
      </c>
      <c r="F48" s="15">
        <v>12</v>
      </c>
      <c r="G48" s="20">
        <v>0.43</v>
      </c>
      <c r="H48" s="25">
        <v>0.52</v>
      </c>
      <c r="I48" s="25">
        <v>32.54</v>
      </c>
      <c r="J48" s="15">
        <v>4810064008302</v>
      </c>
      <c r="K48" s="15">
        <v>10</v>
      </c>
      <c r="L48" s="15"/>
      <c r="M48" s="20">
        <f t="shared" si="0"/>
        <v>0</v>
      </c>
      <c r="N48" s="20">
        <f t="shared" si="1"/>
        <v>0</v>
      </c>
      <c r="O48" s="20">
        <f t="shared" si="2"/>
        <v>0</v>
      </c>
      <c r="P48" s="20">
        <f t="shared" si="3"/>
        <v>0</v>
      </c>
    </row>
    <row r="49" spans="1:16" s="1" customFormat="1" ht="14.25" customHeight="1" x14ac:dyDescent="0.25">
      <c r="A49" s="4">
        <v>450</v>
      </c>
      <c r="B49" s="16">
        <v>3</v>
      </c>
      <c r="C49" s="28" t="s">
        <v>138</v>
      </c>
      <c r="D49" s="24" t="s">
        <v>22</v>
      </c>
      <c r="E49" s="19" t="s">
        <v>90</v>
      </c>
      <c r="F49" s="15">
        <v>12</v>
      </c>
      <c r="G49" s="20">
        <v>0.43</v>
      </c>
      <c r="H49" s="25">
        <v>0.52</v>
      </c>
      <c r="I49" s="25">
        <v>32.54</v>
      </c>
      <c r="J49" s="15">
        <v>4810064002089</v>
      </c>
      <c r="K49" s="15">
        <v>10</v>
      </c>
      <c r="L49" s="15"/>
      <c r="M49" s="20">
        <f t="shared" si="0"/>
        <v>0</v>
      </c>
      <c r="N49" s="20">
        <f t="shared" si="1"/>
        <v>0</v>
      </c>
      <c r="O49" s="20">
        <f t="shared" si="2"/>
        <v>0</v>
      </c>
      <c r="P49" s="20">
        <f t="shared" si="3"/>
        <v>0</v>
      </c>
    </row>
    <row r="50" spans="1:16" s="1" customFormat="1" ht="14.25" customHeight="1" x14ac:dyDescent="0.25">
      <c r="A50" s="4">
        <v>450</v>
      </c>
      <c r="B50" s="16">
        <v>4</v>
      </c>
      <c r="C50" s="28" t="s">
        <v>139</v>
      </c>
      <c r="D50" s="24" t="s">
        <v>24</v>
      </c>
      <c r="E50" s="19" t="s">
        <v>90</v>
      </c>
      <c r="F50" s="15">
        <v>12</v>
      </c>
      <c r="G50" s="20">
        <v>0.43</v>
      </c>
      <c r="H50" s="25">
        <v>0.52</v>
      </c>
      <c r="I50" s="25">
        <v>32.54</v>
      </c>
      <c r="J50" s="15">
        <v>4810064002065</v>
      </c>
      <c r="K50" s="15">
        <v>10</v>
      </c>
      <c r="L50" s="15"/>
      <c r="M50" s="20">
        <f t="shared" si="0"/>
        <v>0</v>
      </c>
      <c r="N50" s="20">
        <f t="shared" si="1"/>
        <v>0</v>
      </c>
      <c r="O50" s="20">
        <f t="shared" si="2"/>
        <v>0</v>
      </c>
      <c r="P50" s="20">
        <f t="shared" si="3"/>
        <v>0</v>
      </c>
    </row>
    <row r="51" spans="1:16" s="1" customFormat="1" ht="14.25" customHeight="1" x14ac:dyDescent="0.25">
      <c r="A51" s="4">
        <v>450</v>
      </c>
      <c r="B51" s="16">
        <v>5</v>
      </c>
      <c r="C51" s="28" t="s">
        <v>140</v>
      </c>
      <c r="D51" s="24" t="s">
        <v>26</v>
      </c>
      <c r="E51" s="19" t="s">
        <v>90</v>
      </c>
      <c r="F51" s="15">
        <v>12</v>
      </c>
      <c r="G51" s="20">
        <v>0.43</v>
      </c>
      <c r="H51" s="25">
        <v>0.52</v>
      </c>
      <c r="I51" s="25">
        <v>32.54</v>
      </c>
      <c r="J51" s="15">
        <v>4810064002096</v>
      </c>
      <c r="K51" s="15">
        <v>10</v>
      </c>
      <c r="L51" s="15"/>
      <c r="M51" s="20">
        <f t="shared" si="0"/>
        <v>0</v>
      </c>
      <c r="N51" s="20">
        <f t="shared" si="1"/>
        <v>0</v>
      </c>
      <c r="O51" s="20">
        <f t="shared" si="2"/>
        <v>0</v>
      </c>
      <c r="P51" s="20">
        <f t="shared" si="3"/>
        <v>0</v>
      </c>
    </row>
    <row r="52" spans="1:16" s="1" customFormat="1" ht="14.25" customHeight="1" x14ac:dyDescent="0.25">
      <c r="A52" s="4">
        <v>450</v>
      </c>
      <c r="B52" s="16">
        <v>6</v>
      </c>
      <c r="C52" s="28" t="s">
        <v>144</v>
      </c>
      <c r="D52" s="24" t="s">
        <v>92</v>
      </c>
      <c r="E52" s="19" t="s">
        <v>90</v>
      </c>
      <c r="F52" s="15">
        <v>12</v>
      </c>
      <c r="G52" s="20">
        <v>0.43</v>
      </c>
      <c r="H52" s="25">
        <v>0.52</v>
      </c>
      <c r="I52" s="25">
        <v>32.54</v>
      </c>
      <c r="J52" s="15">
        <v>4810064010992</v>
      </c>
      <c r="K52" s="15">
        <v>10</v>
      </c>
      <c r="L52" s="15"/>
      <c r="M52" s="20">
        <f t="shared" si="0"/>
        <v>0</v>
      </c>
      <c r="N52" s="20">
        <f t="shared" si="1"/>
        <v>0</v>
      </c>
      <c r="O52" s="20">
        <f t="shared" si="2"/>
        <v>0</v>
      </c>
      <c r="P52" s="20">
        <f t="shared" si="3"/>
        <v>0</v>
      </c>
    </row>
    <row r="53" spans="1:16" s="1" customFormat="1" ht="14.25" customHeight="1" x14ac:dyDescent="0.25">
      <c r="A53" s="4">
        <v>450</v>
      </c>
      <c r="B53" s="16">
        <v>7</v>
      </c>
      <c r="C53" s="28" t="s">
        <v>299</v>
      </c>
      <c r="D53" s="24" t="s">
        <v>298</v>
      </c>
      <c r="E53" s="19" t="s">
        <v>90</v>
      </c>
      <c r="F53" s="15">
        <v>12</v>
      </c>
      <c r="G53" s="20">
        <v>0.43</v>
      </c>
      <c r="H53" s="25">
        <v>0.52</v>
      </c>
      <c r="I53" s="25">
        <v>32.54</v>
      </c>
      <c r="J53" s="15">
        <v>4810064011111</v>
      </c>
      <c r="K53" s="15">
        <v>10</v>
      </c>
      <c r="L53" s="15"/>
      <c r="M53" s="20">
        <f t="shared" si="0"/>
        <v>0</v>
      </c>
      <c r="N53" s="20">
        <f t="shared" si="1"/>
        <v>0</v>
      </c>
      <c r="O53" s="20">
        <f t="shared" si="2"/>
        <v>0</v>
      </c>
      <c r="P53" s="20">
        <f t="shared" si="3"/>
        <v>0</v>
      </c>
    </row>
    <row r="54" spans="1:16" s="1" customFormat="1" ht="14.25" customHeight="1" x14ac:dyDescent="0.25">
      <c r="A54" s="4">
        <v>450</v>
      </c>
      <c r="B54" s="16">
        <v>8</v>
      </c>
      <c r="C54" s="28" t="s">
        <v>141</v>
      </c>
      <c r="D54" s="24" t="s">
        <v>28</v>
      </c>
      <c r="E54" s="19" t="s">
        <v>90</v>
      </c>
      <c r="F54" s="15">
        <v>12</v>
      </c>
      <c r="G54" s="20">
        <v>0.47</v>
      </c>
      <c r="H54" s="25">
        <v>0.56000000000000005</v>
      </c>
      <c r="I54" s="25">
        <v>35.04</v>
      </c>
      <c r="J54" s="15">
        <v>4810064002102</v>
      </c>
      <c r="K54" s="15">
        <v>10</v>
      </c>
      <c r="L54" s="15"/>
      <c r="M54" s="20">
        <f t="shared" si="0"/>
        <v>0</v>
      </c>
      <c r="N54" s="20">
        <f t="shared" si="1"/>
        <v>0</v>
      </c>
      <c r="O54" s="20">
        <f t="shared" si="2"/>
        <v>0</v>
      </c>
      <c r="P54" s="20">
        <f t="shared" si="3"/>
        <v>0</v>
      </c>
    </row>
    <row r="55" spans="1:16" s="1" customFormat="1" ht="14.25" customHeight="1" x14ac:dyDescent="0.25">
      <c r="A55" s="4">
        <v>450</v>
      </c>
      <c r="B55" s="16">
        <v>9</v>
      </c>
      <c r="C55" s="28" t="s">
        <v>142</v>
      </c>
      <c r="D55" s="24" t="s">
        <v>30</v>
      </c>
      <c r="E55" s="19" t="s">
        <v>90</v>
      </c>
      <c r="F55" s="15">
        <v>12</v>
      </c>
      <c r="G55" s="20">
        <v>0.47</v>
      </c>
      <c r="H55" s="25">
        <v>0.56000000000000005</v>
      </c>
      <c r="I55" s="25">
        <v>35.04</v>
      </c>
      <c r="J55" s="15">
        <v>4810064002058</v>
      </c>
      <c r="K55" s="15">
        <v>10</v>
      </c>
      <c r="L55" s="15"/>
      <c r="M55" s="20">
        <f t="shared" si="0"/>
        <v>0</v>
      </c>
      <c r="N55" s="20">
        <f t="shared" si="1"/>
        <v>0</v>
      </c>
      <c r="O55" s="20">
        <f t="shared" si="2"/>
        <v>0</v>
      </c>
      <c r="P55" s="20">
        <f t="shared" si="3"/>
        <v>0</v>
      </c>
    </row>
    <row r="56" spans="1:16" s="1" customFormat="1" ht="14.25" customHeight="1" x14ac:dyDescent="0.25">
      <c r="A56" s="4">
        <v>450</v>
      </c>
      <c r="B56" s="16">
        <v>10</v>
      </c>
      <c r="C56" s="28" t="s">
        <v>143</v>
      </c>
      <c r="D56" s="24" t="s">
        <v>32</v>
      </c>
      <c r="E56" s="19" t="s">
        <v>90</v>
      </c>
      <c r="F56" s="15">
        <v>12</v>
      </c>
      <c r="G56" s="20">
        <v>0.47</v>
      </c>
      <c r="H56" s="25">
        <v>0.56000000000000005</v>
      </c>
      <c r="I56" s="25">
        <v>35.04</v>
      </c>
      <c r="J56" s="15">
        <v>4810064002126</v>
      </c>
      <c r="K56" s="15">
        <v>10</v>
      </c>
      <c r="L56" s="15"/>
      <c r="M56" s="20">
        <f t="shared" si="0"/>
        <v>0</v>
      </c>
      <c r="N56" s="20">
        <f t="shared" si="1"/>
        <v>0</v>
      </c>
      <c r="O56" s="20">
        <f t="shared" si="2"/>
        <v>0</v>
      </c>
      <c r="P56" s="20">
        <f t="shared" si="3"/>
        <v>0</v>
      </c>
    </row>
    <row r="57" spans="1:16" s="1" customFormat="1" ht="14.25" customHeight="1" x14ac:dyDescent="0.25">
      <c r="A57" s="4">
        <v>450</v>
      </c>
      <c r="B57" s="16">
        <v>11</v>
      </c>
      <c r="C57" s="28" t="s">
        <v>295</v>
      </c>
      <c r="D57" s="24" t="s">
        <v>294</v>
      </c>
      <c r="E57" s="19" t="s">
        <v>90</v>
      </c>
      <c r="F57" s="15">
        <v>12</v>
      </c>
      <c r="G57" s="20">
        <v>0.52</v>
      </c>
      <c r="H57" s="25">
        <v>0.62</v>
      </c>
      <c r="I57" s="25">
        <v>38.79</v>
      </c>
      <c r="J57" s="15">
        <v>4810064002324</v>
      </c>
      <c r="K57" s="15">
        <v>10</v>
      </c>
      <c r="L57" s="15"/>
      <c r="M57" s="20">
        <f t="shared" si="0"/>
        <v>0</v>
      </c>
      <c r="N57" s="20">
        <f t="shared" si="1"/>
        <v>0</v>
      </c>
      <c r="O57" s="20">
        <f t="shared" si="2"/>
        <v>0</v>
      </c>
      <c r="P57" s="20">
        <f t="shared" si="3"/>
        <v>0</v>
      </c>
    </row>
    <row r="58" spans="1:16" s="1" customFormat="1" ht="14.25" customHeight="1" x14ac:dyDescent="0.25">
      <c r="A58" s="4"/>
      <c r="B58" s="51" t="s">
        <v>341</v>
      </c>
      <c r="C58" s="51"/>
      <c r="D58" s="51"/>
      <c r="E58" s="51"/>
      <c r="F58" s="51"/>
      <c r="G58" s="20"/>
      <c r="H58" s="15"/>
      <c r="I58" s="15"/>
      <c r="J58" s="15"/>
      <c r="K58" s="15"/>
      <c r="L58" s="15"/>
      <c r="M58" s="20">
        <f t="shared" si="0"/>
        <v>0</v>
      </c>
      <c r="N58" s="20">
        <f t="shared" si="1"/>
        <v>0</v>
      </c>
      <c r="O58" s="20">
        <f t="shared" si="2"/>
        <v>0</v>
      </c>
      <c r="P58" s="20">
        <f t="shared" si="3"/>
        <v>0</v>
      </c>
    </row>
    <row r="59" spans="1:16" s="1" customFormat="1" ht="14.25" customHeight="1" x14ac:dyDescent="0.25">
      <c r="A59" s="4">
        <v>250</v>
      </c>
      <c r="B59" s="16">
        <v>1</v>
      </c>
      <c r="C59" s="28" t="s">
        <v>150</v>
      </c>
      <c r="D59" s="24" t="s">
        <v>82</v>
      </c>
      <c r="E59" s="19" t="s">
        <v>90</v>
      </c>
      <c r="F59" s="15">
        <v>15</v>
      </c>
      <c r="G59" s="30">
        <v>0.23</v>
      </c>
      <c r="H59" s="30">
        <v>0.28000000000000003</v>
      </c>
      <c r="I59" s="30">
        <v>17.52</v>
      </c>
      <c r="J59" s="15">
        <v>4810064008692</v>
      </c>
      <c r="K59" s="15">
        <v>10</v>
      </c>
      <c r="L59" s="15"/>
      <c r="M59" s="20">
        <f t="shared" si="0"/>
        <v>0</v>
      </c>
      <c r="N59" s="20">
        <f t="shared" si="1"/>
        <v>0</v>
      </c>
      <c r="O59" s="20">
        <f t="shared" si="2"/>
        <v>0</v>
      </c>
      <c r="P59" s="20">
        <f t="shared" si="3"/>
        <v>0</v>
      </c>
    </row>
    <row r="60" spans="1:16" s="1" customFormat="1" ht="14.25" customHeight="1" x14ac:dyDescent="0.25">
      <c r="A60" s="4">
        <v>250</v>
      </c>
      <c r="B60" s="16">
        <v>2</v>
      </c>
      <c r="C60" s="28" t="s">
        <v>145</v>
      </c>
      <c r="D60" s="24" t="s">
        <v>78</v>
      </c>
      <c r="E60" s="19" t="s">
        <v>90</v>
      </c>
      <c r="F60" s="15">
        <v>15</v>
      </c>
      <c r="G60" s="30">
        <v>0.26</v>
      </c>
      <c r="H60" s="30">
        <v>0.3</v>
      </c>
      <c r="I60" s="30">
        <v>18.77</v>
      </c>
      <c r="J60" s="15">
        <v>4810064008807</v>
      </c>
      <c r="K60" s="15">
        <v>10</v>
      </c>
      <c r="L60" s="15"/>
      <c r="M60" s="20">
        <f t="shared" si="0"/>
        <v>0</v>
      </c>
      <c r="N60" s="20">
        <f t="shared" si="1"/>
        <v>0</v>
      </c>
      <c r="O60" s="20">
        <f t="shared" si="2"/>
        <v>0</v>
      </c>
      <c r="P60" s="20">
        <f t="shared" si="3"/>
        <v>0</v>
      </c>
    </row>
    <row r="61" spans="1:16" s="1" customFormat="1" ht="14.25" customHeight="1" x14ac:dyDescent="0.25">
      <c r="A61" s="4">
        <v>250</v>
      </c>
      <c r="B61" s="16">
        <v>3</v>
      </c>
      <c r="C61" s="28" t="s">
        <v>146</v>
      </c>
      <c r="D61" s="24" t="s">
        <v>65</v>
      </c>
      <c r="E61" s="19" t="s">
        <v>90</v>
      </c>
      <c r="F61" s="15">
        <v>15</v>
      </c>
      <c r="G61" s="30">
        <v>0.26</v>
      </c>
      <c r="H61" s="30">
        <v>0.3</v>
      </c>
      <c r="I61" s="30">
        <v>18.77</v>
      </c>
      <c r="J61" s="15">
        <v>4810064008661</v>
      </c>
      <c r="K61" s="15">
        <v>10</v>
      </c>
      <c r="L61" s="15"/>
      <c r="M61" s="20">
        <f t="shared" si="0"/>
        <v>0</v>
      </c>
      <c r="N61" s="20">
        <f t="shared" si="1"/>
        <v>0</v>
      </c>
      <c r="O61" s="20">
        <f t="shared" si="2"/>
        <v>0</v>
      </c>
      <c r="P61" s="20">
        <f t="shared" si="3"/>
        <v>0</v>
      </c>
    </row>
    <row r="62" spans="1:16" s="1" customFormat="1" ht="14.25" customHeight="1" x14ac:dyDescent="0.25">
      <c r="A62" s="4">
        <v>250</v>
      </c>
      <c r="B62" s="16">
        <v>4</v>
      </c>
      <c r="C62" s="28" t="s">
        <v>147</v>
      </c>
      <c r="D62" s="24" t="s">
        <v>77</v>
      </c>
      <c r="E62" s="19" t="s">
        <v>90</v>
      </c>
      <c r="F62" s="15">
        <v>15</v>
      </c>
      <c r="G62" s="30">
        <v>0.26</v>
      </c>
      <c r="H62" s="30">
        <v>0.3</v>
      </c>
      <c r="I62" s="30">
        <v>18.77</v>
      </c>
      <c r="J62" s="15">
        <v>4810064008937</v>
      </c>
      <c r="K62" s="15">
        <v>10</v>
      </c>
      <c r="L62" s="15"/>
      <c r="M62" s="20">
        <f t="shared" si="0"/>
        <v>0</v>
      </c>
      <c r="N62" s="20">
        <f t="shared" si="1"/>
        <v>0</v>
      </c>
      <c r="O62" s="20">
        <f t="shared" si="2"/>
        <v>0</v>
      </c>
      <c r="P62" s="20">
        <f t="shared" si="3"/>
        <v>0</v>
      </c>
    </row>
    <row r="63" spans="1:16" s="1" customFormat="1" ht="14.25" customHeight="1" x14ac:dyDescent="0.25">
      <c r="A63" s="4">
        <v>250</v>
      </c>
      <c r="B63" s="16">
        <v>5</v>
      </c>
      <c r="C63" s="28" t="s">
        <v>303</v>
      </c>
      <c r="D63" s="24" t="s">
        <v>52</v>
      </c>
      <c r="E63" s="19" t="s">
        <v>90</v>
      </c>
      <c r="F63" s="15">
        <v>15</v>
      </c>
      <c r="G63" s="30">
        <v>0.26</v>
      </c>
      <c r="H63" s="30">
        <v>0.3</v>
      </c>
      <c r="I63" s="30">
        <v>18.77</v>
      </c>
      <c r="J63" s="15">
        <v>4810064008975</v>
      </c>
      <c r="K63" s="15">
        <v>10</v>
      </c>
      <c r="L63" s="15"/>
      <c r="M63" s="20">
        <f t="shared" si="0"/>
        <v>0</v>
      </c>
      <c r="N63" s="20">
        <f t="shared" si="1"/>
        <v>0</v>
      </c>
      <c r="O63" s="20">
        <f t="shared" si="2"/>
        <v>0</v>
      </c>
      <c r="P63" s="20">
        <f t="shared" si="3"/>
        <v>0</v>
      </c>
    </row>
    <row r="64" spans="1:16" s="1" customFormat="1" ht="14.25" customHeight="1" x14ac:dyDescent="0.25">
      <c r="A64" s="4">
        <v>250</v>
      </c>
      <c r="B64" s="16">
        <v>6</v>
      </c>
      <c r="C64" s="28" t="s">
        <v>302</v>
      </c>
      <c r="D64" s="24" t="s">
        <v>81</v>
      </c>
      <c r="E64" s="19" t="s">
        <v>90</v>
      </c>
      <c r="F64" s="15">
        <v>15</v>
      </c>
      <c r="G64" s="30">
        <v>0.26</v>
      </c>
      <c r="H64" s="30">
        <v>0.3</v>
      </c>
      <c r="I64" s="30">
        <v>18.77</v>
      </c>
      <c r="J64" s="15">
        <v>4810064008753</v>
      </c>
      <c r="K64" s="15">
        <v>10</v>
      </c>
      <c r="L64" s="15"/>
      <c r="M64" s="20">
        <f t="shared" si="0"/>
        <v>0</v>
      </c>
      <c r="N64" s="20">
        <f t="shared" si="1"/>
        <v>0</v>
      </c>
      <c r="O64" s="20">
        <f t="shared" si="2"/>
        <v>0</v>
      </c>
      <c r="P64" s="20">
        <f t="shared" si="3"/>
        <v>0</v>
      </c>
    </row>
    <row r="65" spans="1:23" s="1" customFormat="1" ht="14.25" customHeight="1" x14ac:dyDescent="0.25">
      <c r="A65" s="4">
        <v>250</v>
      </c>
      <c r="B65" s="16">
        <v>7</v>
      </c>
      <c r="C65" s="28" t="s">
        <v>149</v>
      </c>
      <c r="D65" s="24" t="s">
        <v>76</v>
      </c>
      <c r="E65" s="19" t="s">
        <v>90</v>
      </c>
      <c r="F65" s="15">
        <v>15</v>
      </c>
      <c r="G65" s="30">
        <v>0.26</v>
      </c>
      <c r="H65" s="30">
        <v>0.3</v>
      </c>
      <c r="I65" s="30">
        <v>18.77</v>
      </c>
      <c r="J65" s="15">
        <v>4810064009385</v>
      </c>
      <c r="K65" s="15">
        <v>10</v>
      </c>
      <c r="L65" s="15"/>
      <c r="M65" s="20">
        <f t="shared" si="0"/>
        <v>0</v>
      </c>
      <c r="N65" s="20">
        <f t="shared" si="1"/>
        <v>0</v>
      </c>
      <c r="O65" s="20">
        <f t="shared" si="2"/>
        <v>0</v>
      </c>
      <c r="P65" s="20">
        <f t="shared" si="3"/>
        <v>0</v>
      </c>
    </row>
    <row r="66" spans="1:23" s="1" customFormat="1" ht="14.25" customHeight="1" x14ac:dyDescent="0.25">
      <c r="A66" s="4">
        <v>250</v>
      </c>
      <c r="B66" s="16">
        <v>8</v>
      </c>
      <c r="C66" s="28" t="s">
        <v>148</v>
      </c>
      <c r="D66" s="24" t="s">
        <v>64</v>
      </c>
      <c r="E66" s="19" t="s">
        <v>90</v>
      </c>
      <c r="F66" s="15">
        <v>15</v>
      </c>
      <c r="G66" s="30">
        <v>0.3</v>
      </c>
      <c r="H66" s="30">
        <v>0.36</v>
      </c>
      <c r="I66" s="30">
        <v>22.52</v>
      </c>
      <c r="J66" s="15">
        <v>4810064008890</v>
      </c>
      <c r="K66" s="15">
        <v>10</v>
      </c>
      <c r="L66" s="15"/>
      <c r="M66" s="20">
        <f t="shared" si="0"/>
        <v>0</v>
      </c>
      <c r="N66" s="20">
        <f t="shared" si="1"/>
        <v>0</v>
      </c>
      <c r="O66" s="20">
        <f t="shared" si="2"/>
        <v>0</v>
      </c>
      <c r="P66" s="20">
        <f t="shared" si="3"/>
        <v>0</v>
      </c>
    </row>
    <row r="67" spans="1:23" s="1" customFormat="1" ht="14.25" customHeight="1" x14ac:dyDescent="0.25">
      <c r="A67" s="4"/>
      <c r="B67" s="51" t="s">
        <v>342</v>
      </c>
      <c r="C67" s="51"/>
      <c r="D67" s="51"/>
      <c r="E67" s="51"/>
      <c r="F67" s="51"/>
      <c r="G67" s="20"/>
      <c r="H67" s="15"/>
      <c r="I67" s="15"/>
      <c r="J67" s="15"/>
      <c r="K67" s="15"/>
      <c r="L67" s="15"/>
      <c r="M67" s="20">
        <f t="shared" si="0"/>
        <v>0</v>
      </c>
      <c r="N67" s="20">
        <f t="shared" si="1"/>
        <v>0</v>
      </c>
      <c r="O67" s="20">
        <f t="shared" si="2"/>
        <v>0</v>
      </c>
      <c r="P67" s="20">
        <f t="shared" si="3"/>
        <v>0</v>
      </c>
    </row>
    <row r="68" spans="1:23" s="1" customFormat="1" ht="14.25" customHeight="1" x14ac:dyDescent="0.25">
      <c r="A68" s="4">
        <v>500</v>
      </c>
      <c r="B68" s="16">
        <v>1</v>
      </c>
      <c r="C68" s="28" t="s">
        <v>154</v>
      </c>
      <c r="D68" s="24" t="s">
        <v>93</v>
      </c>
      <c r="E68" s="19" t="s">
        <v>90</v>
      </c>
      <c r="F68" s="15">
        <v>8</v>
      </c>
      <c r="G68" s="20">
        <v>0.45</v>
      </c>
      <c r="H68" s="25">
        <v>0.54</v>
      </c>
      <c r="I68" s="25">
        <v>33.79</v>
      </c>
      <c r="J68" s="15">
        <v>4810064013054</v>
      </c>
      <c r="K68" s="15">
        <v>10</v>
      </c>
      <c r="L68" s="15"/>
      <c r="M68" s="20">
        <f t="shared" si="0"/>
        <v>0</v>
      </c>
      <c r="N68" s="20">
        <f t="shared" si="1"/>
        <v>0</v>
      </c>
      <c r="O68" s="20">
        <f t="shared" si="2"/>
        <v>0</v>
      </c>
      <c r="P68" s="20">
        <f t="shared" si="3"/>
        <v>0</v>
      </c>
    </row>
    <row r="69" spans="1:23" s="1" customFormat="1" ht="14.25" customHeight="1" x14ac:dyDescent="0.25">
      <c r="A69" s="4">
        <v>500</v>
      </c>
      <c r="B69" s="16">
        <v>2</v>
      </c>
      <c r="C69" s="28" t="s">
        <v>151</v>
      </c>
      <c r="D69" s="24" t="s">
        <v>80</v>
      </c>
      <c r="E69" s="19" t="s">
        <v>90</v>
      </c>
      <c r="F69" s="15">
        <v>8</v>
      </c>
      <c r="G69" s="20">
        <v>0.48</v>
      </c>
      <c r="H69" s="25">
        <v>0.57999999999999996</v>
      </c>
      <c r="I69" s="25">
        <v>36.29</v>
      </c>
      <c r="J69" s="15">
        <v>4810064008814</v>
      </c>
      <c r="K69" s="15">
        <v>10</v>
      </c>
      <c r="L69" s="15"/>
      <c r="M69" s="20">
        <f t="shared" si="0"/>
        <v>0</v>
      </c>
      <c r="N69" s="20">
        <f t="shared" si="1"/>
        <v>0</v>
      </c>
      <c r="O69" s="20">
        <f t="shared" si="2"/>
        <v>0</v>
      </c>
      <c r="P69" s="20">
        <f t="shared" si="3"/>
        <v>0</v>
      </c>
    </row>
    <row r="70" spans="1:23" s="1" customFormat="1" ht="14.25" customHeight="1" x14ac:dyDescent="0.25">
      <c r="A70" s="4">
        <v>500</v>
      </c>
      <c r="B70" s="16">
        <v>3</v>
      </c>
      <c r="C70" s="28" t="s">
        <v>152</v>
      </c>
      <c r="D70" s="24" t="s">
        <v>66</v>
      </c>
      <c r="E70" s="19" t="s">
        <v>90</v>
      </c>
      <c r="F70" s="15">
        <v>8</v>
      </c>
      <c r="G70" s="20">
        <v>0.48</v>
      </c>
      <c r="H70" s="25">
        <v>0.57999999999999996</v>
      </c>
      <c r="I70" s="25">
        <v>36.29</v>
      </c>
      <c r="J70" s="15">
        <v>4810064008760</v>
      </c>
      <c r="K70" s="15">
        <v>10</v>
      </c>
      <c r="L70" s="15"/>
      <c r="M70" s="20">
        <f t="shared" si="0"/>
        <v>0</v>
      </c>
      <c r="N70" s="20">
        <f t="shared" si="1"/>
        <v>0</v>
      </c>
      <c r="O70" s="20">
        <f t="shared" si="2"/>
        <v>0</v>
      </c>
      <c r="P70" s="20">
        <f t="shared" si="3"/>
        <v>0</v>
      </c>
    </row>
    <row r="71" spans="1:23" s="1" customFormat="1" ht="14.25" customHeight="1" x14ac:dyDescent="0.25">
      <c r="A71" s="4">
        <v>500</v>
      </c>
      <c r="B71" s="16">
        <v>4</v>
      </c>
      <c r="C71" s="28" t="s">
        <v>153</v>
      </c>
      <c r="D71" s="24" t="s">
        <v>83</v>
      </c>
      <c r="E71" s="19" t="s">
        <v>90</v>
      </c>
      <c r="F71" s="15">
        <v>8</v>
      </c>
      <c r="G71" s="20">
        <v>0.48</v>
      </c>
      <c r="H71" s="25">
        <v>0.57999999999999996</v>
      </c>
      <c r="I71" s="25">
        <v>36.29</v>
      </c>
      <c r="J71" s="15">
        <v>4810064009576</v>
      </c>
      <c r="K71" s="15">
        <v>10</v>
      </c>
      <c r="L71" s="15"/>
      <c r="M71" s="20">
        <f t="shared" si="0"/>
        <v>0</v>
      </c>
      <c r="N71" s="20">
        <f t="shared" si="1"/>
        <v>0</v>
      </c>
      <c r="O71" s="20">
        <f t="shared" si="2"/>
        <v>0</v>
      </c>
      <c r="P71" s="20">
        <f t="shared" si="3"/>
        <v>0</v>
      </c>
    </row>
    <row r="72" spans="1:23" s="1" customFormat="1" ht="14.25" customHeight="1" x14ac:dyDescent="0.25">
      <c r="A72" s="4">
        <v>500</v>
      </c>
      <c r="B72" s="16">
        <v>5</v>
      </c>
      <c r="C72" s="28" t="s">
        <v>300</v>
      </c>
      <c r="D72" s="24" t="s">
        <v>304</v>
      </c>
      <c r="E72" s="19" t="s">
        <v>90</v>
      </c>
      <c r="F72" s="15">
        <v>8</v>
      </c>
      <c r="G72" s="20">
        <v>0.48</v>
      </c>
      <c r="H72" s="25">
        <v>0.57999999999999996</v>
      </c>
      <c r="I72" s="25">
        <v>36.29</v>
      </c>
      <c r="J72" s="15">
        <v>4810064015423</v>
      </c>
      <c r="K72" s="15">
        <v>10</v>
      </c>
      <c r="L72" s="15"/>
      <c r="M72" s="20">
        <f t="shared" si="0"/>
        <v>0</v>
      </c>
      <c r="N72" s="20">
        <f t="shared" si="1"/>
        <v>0</v>
      </c>
      <c r="O72" s="20">
        <f t="shared" si="2"/>
        <v>0</v>
      </c>
      <c r="P72" s="20">
        <f t="shared" si="3"/>
        <v>0</v>
      </c>
    </row>
    <row r="73" spans="1:23" s="1" customFormat="1" ht="14.25" customHeight="1" x14ac:dyDescent="0.25">
      <c r="A73" s="4">
        <v>500</v>
      </c>
      <c r="B73" s="16">
        <v>6</v>
      </c>
      <c r="C73" s="28" t="s">
        <v>301</v>
      </c>
      <c r="D73" s="24" t="s">
        <v>305</v>
      </c>
      <c r="E73" s="19" t="s">
        <v>90</v>
      </c>
      <c r="F73" s="15">
        <v>8</v>
      </c>
      <c r="G73" s="20">
        <v>0.56999999999999995</v>
      </c>
      <c r="H73" s="25">
        <v>0.68</v>
      </c>
      <c r="I73" s="25">
        <v>42.55</v>
      </c>
      <c r="J73" s="15">
        <v>4810064013207</v>
      </c>
      <c r="K73" s="15">
        <v>10</v>
      </c>
      <c r="L73" s="15"/>
      <c r="M73" s="20">
        <f t="shared" si="0"/>
        <v>0</v>
      </c>
      <c r="N73" s="20">
        <f t="shared" si="1"/>
        <v>0</v>
      </c>
      <c r="O73" s="20">
        <f t="shared" si="2"/>
        <v>0</v>
      </c>
      <c r="P73" s="20">
        <f t="shared" si="3"/>
        <v>0</v>
      </c>
      <c r="Q73" s="14"/>
      <c r="R73" s="14"/>
      <c r="S73" s="14"/>
      <c r="T73" s="14"/>
      <c r="U73" s="14"/>
      <c r="V73" s="14"/>
      <c r="W73" s="14"/>
    </row>
    <row r="74" spans="1:23" s="1" customFormat="1" ht="14.25" customHeight="1" x14ac:dyDescent="0.25">
      <c r="A74" s="4">
        <v>500</v>
      </c>
      <c r="B74" s="16">
        <v>7</v>
      </c>
      <c r="C74" s="34" t="s">
        <v>157</v>
      </c>
      <c r="D74" s="24" t="s">
        <v>84</v>
      </c>
      <c r="E74" s="19" t="s">
        <v>90</v>
      </c>
      <c r="F74" s="15">
        <v>8</v>
      </c>
      <c r="G74" s="20">
        <v>0.47</v>
      </c>
      <c r="H74" s="25">
        <v>0.56000000000000005</v>
      </c>
      <c r="I74" s="25">
        <v>35.04</v>
      </c>
      <c r="J74" s="15">
        <v>4810064011708</v>
      </c>
      <c r="K74" s="15">
        <v>12</v>
      </c>
      <c r="L74" s="15"/>
      <c r="M74" s="20">
        <f t="shared" si="0"/>
        <v>0</v>
      </c>
      <c r="N74" s="20">
        <f t="shared" si="1"/>
        <v>0</v>
      </c>
      <c r="O74" s="20">
        <f t="shared" si="2"/>
        <v>0</v>
      </c>
      <c r="P74" s="20">
        <f t="shared" si="3"/>
        <v>0</v>
      </c>
    </row>
    <row r="75" spans="1:23" s="1" customFormat="1" ht="14.25" customHeight="1" x14ac:dyDescent="0.25">
      <c r="A75" s="4">
        <v>500</v>
      </c>
      <c r="B75" s="16">
        <v>8</v>
      </c>
      <c r="C75" s="34" t="s">
        <v>155</v>
      </c>
      <c r="D75" s="24" t="s">
        <v>109</v>
      </c>
      <c r="E75" s="19" t="s">
        <v>90</v>
      </c>
      <c r="F75" s="15">
        <v>6</v>
      </c>
      <c r="G75" s="20">
        <v>0.5</v>
      </c>
      <c r="H75" s="25">
        <v>0.6</v>
      </c>
      <c r="I75" s="25">
        <v>37.54</v>
      </c>
      <c r="J75" s="15">
        <v>4810064011715</v>
      </c>
      <c r="K75" s="15">
        <v>9</v>
      </c>
      <c r="L75" s="15"/>
      <c r="M75" s="20">
        <f t="shared" si="0"/>
        <v>0</v>
      </c>
      <c r="N75" s="20">
        <f t="shared" si="1"/>
        <v>0</v>
      </c>
      <c r="O75" s="20">
        <f t="shared" si="2"/>
        <v>0</v>
      </c>
      <c r="P75" s="20">
        <f t="shared" si="3"/>
        <v>0</v>
      </c>
    </row>
    <row r="76" spans="1:23" s="1" customFormat="1" ht="14.25" customHeight="1" x14ac:dyDescent="0.25">
      <c r="A76" s="4">
        <v>500</v>
      </c>
      <c r="B76" s="16">
        <v>9</v>
      </c>
      <c r="C76" s="34" t="s">
        <v>156</v>
      </c>
      <c r="D76" s="24" t="s">
        <v>110</v>
      </c>
      <c r="E76" s="19" t="s">
        <v>90</v>
      </c>
      <c r="F76" s="15">
        <v>8</v>
      </c>
      <c r="G76" s="20">
        <v>0.5</v>
      </c>
      <c r="H76" s="25">
        <v>0.6</v>
      </c>
      <c r="I76" s="25">
        <v>37.54</v>
      </c>
      <c r="J76" s="15">
        <v>4810064013726</v>
      </c>
      <c r="K76" s="15">
        <v>12</v>
      </c>
      <c r="L76" s="15"/>
      <c r="M76" s="20">
        <f t="shared" si="0"/>
        <v>0</v>
      </c>
      <c r="N76" s="20">
        <f t="shared" si="1"/>
        <v>0</v>
      </c>
      <c r="O76" s="20">
        <f t="shared" si="2"/>
        <v>0</v>
      </c>
      <c r="P76" s="20">
        <f t="shared" si="3"/>
        <v>0</v>
      </c>
    </row>
    <row r="77" spans="1:23" s="4" customFormat="1" ht="14.25" customHeight="1" x14ac:dyDescent="0.25">
      <c r="B77" s="14">
        <v>1</v>
      </c>
      <c r="C77" s="14">
        <v>2</v>
      </c>
      <c r="D77" s="14">
        <v>3</v>
      </c>
      <c r="E77" s="14">
        <v>4</v>
      </c>
      <c r="F77" s="14">
        <v>5</v>
      </c>
      <c r="G77" s="14">
        <v>6</v>
      </c>
      <c r="H77" s="14">
        <v>7</v>
      </c>
      <c r="I77" s="14">
        <v>8</v>
      </c>
      <c r="J77" s="14">
        <v>9</v>
      </c>
      <c r="K77" s="14">
        <v>10</v>
      </c>
      <c r="L77" s="15"/>
      <c r="M77" s="20"/>
      <c r="N77" s="20"/>
      <c r="O77" s="20"/>
      <c r="P77" s="20"/>
    </row>
    <row r="78" spans="1:23" s="1" customFormat="1" ht="14.25" customHeight="1" x14ac:dyDescent="0.25">
      <c r="A78" s="4"/>
      <c r="B78" s="51" t="s">
        <v>343</v>
      </c>
      <c r="C78" s="51"/>
      <c r="D78" s="51"/>
      <c r="E78" s="51"/>
      <c r="F78" s="51"/>
      <c r="G78" s="20"/>
      <c r="H78" s="15"/>
      <c r="I78" s="15"/>
      <c r="J78" s="15"/>
      <c r="K78" s="15"/>
      <c r="L78" s="15"/>
      <c r="M78" s="20">
        <f t="shared" si="0"/>
        <v>0</v>
      </c>
      <c r="N78" s="20">
        <f t="shared" si="1"/>
        <v>0</v>
      </c>
      <c r="O78" s="20">
        <f t="shared" si="2"/>
        <v>0</v>
      </c>
      <c r="P78" s="20">
        <f t="shared" si="3"/>
        <v>0</v>
      </c>
    </row>
    <row r="79" spans="1:23" s="1" customFormat="1" ht="14.25" customHeight="1" x14ac:dyDescent="0.25">
      <c r="A79" s="4">
        <v>345</v>
      </c>
      <c r="B79" s="16">
        <v>1</v>
      </c>
      <c r="C79" s="28" t="s">
        <v>158</v>
      </c>
      <c r="D79" s="24" t="s">
        <v>43</v>
      </c>
      <c r="E79" s="19" t="s">
        <v>90</v>
      </c>
      <c r="F79" s="15">
        <v>14</v>
      </c>
      <c r="G79" s="20">
        <v>0.43</v>
      </c>
      <c r="H79" s="25">
        <v>0.52</v>
      </c>
      <c r="I79" s="25">
        <v>32.54</v>
      </c>
      <c r="J79" s="15">
        <v>4810064005707</v>
      </c>
      <c r="K79" s="15">
        <v>10</v>
      </c>
      <c r="L79" s="15"/>
      <c r="M79" s="20">
        <f t="shared" si="0"/>
        <v>0</v>
      </c>
      <c r="N79" s="20">
        <f t="shared" si="1"/>
        <v>0</v>
      </c>
      <c r="O79" s="20">
        <f t="shared" si="2"/>
        <v>0</v>
      </c>
      <c r="P79" s="20">
        <f t="shared" si="3"/>
        <v>0</v>
      </c>
    </row>
    <row r="80" spans="1:23" s="1" customFormat="1" ht="14.25" customHeight="1" x14ac:dyDescent="0.25">
      <c r="A80" s="4">
        <v>345</v>
      </c>
      <c r="B80" s="16">
        <v>2</v>
      </c>
      <c r="C80" s="28" t="s">
        <v>159</v>
      </c>
      <c r="D80" s="24" t="s">
        <v>19</v>
      </c>
      <c r="E80" s="19" t="s">
        <v>90</v>
      </c>
      <c r="F80" s="15">
        <v>14</v>
      </c>
      <c r="G80" s="20">
        <v>0.46</v>
      </c>
      <c r="H80" s="25">
        <v>0.55000000000000004</v>
      </c>
      <c r="I80" s="25">
        <v>34.409999999999997</v>
      </c>
      <c r="J80" s="15">
        <v>4810064005691</v>
      </c>
      <c r="K80" s="15">
        <v>10</v>
      </c>
      <c r="L80" s="15"/>
      <c r="M80" s="20">
        <f t="shared" si="0"/>
        <v>0</v>
      </c>
      <c r="N80" s="20">
        <f t="shared" si="1"/>
        <v>0</v>
      </c>
      <c r="O80" s="20">
        <f t="shared" si="2"/>
        <v>0</v>
      </c>
      <c r="P80" s="20">
        <f t="shared" si="3"/>
        <v>0</v>
      </c>
    </row>
    <row r="81" spans="1:16" s="1" customFormat="1" ht="14.25" customHeight="1" x14ac:dyDescent="0.25">
      <c r="A81" s="4">
        <v>390</v>
      </c>
      <c r="B81" s="16">
        <v>3</v>
      </c>
      <c r="C81" s="28" t="s">
        <v>160</v>
      </c>
      <c r="D81" s="24" t="s">
        <v>13</v>
      </c>
      <c r="E81" s="19" t="s">
        <v>90</v>
      </c>
      <c r="F81" s="15">
        <v>12</v>
      </c>
      <c r="G81" s="20">
        <v>0.46</v>
      </c>
      <c r="H81" s="25">
        <v>0.54</v>
      </c>
      <c r="I81" s="25">
        <v>33.79</v>
      </c>
      <c r="J81" s="15">
        <v>4810064002386</v>
      </c>
      <c r="K81" s="15">
        <v>10</v>
      </c>
      <c r="L81" s="15"/>
      <c r="M81" s="20">
        <f t="shared" ref="M81:M157" si="4">L81*F81*A81/1000</f>
        <v>0</v>
      </c>
      <c r="N81" s="20">
        <f t="shared" ref="N81:N157" si="5">L81*G81*F81</f>
        <v>0</v>
      </c>
      <c r="O81" s="20">
        <f t="shared" ref="O81:O157" si="6">L81*H81*F81</f>
        <v>0</v>
      </c>
      <c r="P81" s="20">
        <f t="shared" ref="P81:P157" si="7">I81*L81*F81</f>
        <v>0</v>
      </c>
    </row>
    <row r="82" spans="1:16" s="3" customFormat="1" ht="14.25" customHeight="1" x14ac:dyDescent="0.25">
      <c r="A82" s="3">
        <v>390</v>
      </c>
      <c r="B82" s="16">
        <v>4</v>
      </c>
      <c r="C82" s="28" t="s">
        <v>161</v>
      </c>
      <c r="D82" s="24" t="s">
        <v>15</v>
      </c>
      <c r="E82" s="19" t="s">
        <v>90</v>
      </c>
      <c r="F82" s="15">
        <v>12</v>
      </c>
      <c r="G82" s="20">
        <v>0.46</v>
      </c>
      <c r="H82" s="25">
        <v>0.54</v>
      </c>
      <c r="I82" s="25">
        <v>33.79</v>
      </c>
      <c r="J82" s="15">
        <v>4810064002393</v>
      </c>
      <c r="K82" s="15">
        <v>10</v>
      </c>
      <c r="L82" s="15"/>
      <c r="M82" s="20">
        <f t="shared" si="4"/>
        <v>0</v>
      </c>
      <c r="N82" s="20">
        <f t="shared" si="5"/>
        <v>0</v>
      </c>
      <c r="O82" s="20">
        <f t="shared" si="6"/>
        <v>0</v>
      </c>
      <c r="P82" s="20">
        <f t="shared" si="7"/>
        <v>0</v>
      </c>
    </row>
    <row r="83" spans="1:16" s="1" customFormat="1" ht="14.25" customHeight="1" x14ac:dyDescent="0.25">
      <c r="A83" s="4">
        <v>390</v>
      </c>
      <c r="B83" s="16">
        <v>5</v>
      </c>
      <c r="C83" s="28" t="s">
        <v>287</v>
      </c>
      <c r="D83" s="24" t="s">
        <v>17</v>
      </c>
      <c r="E83" s="19" t="s">
        <v>90</v>
      </c>
      <c r="F83" s="15">
        <v>12</v>
      </c>
      <c r="G83" s="20">
        <v>0.46</v>
      </c>
      <c r="H83" s="25">
        <v>0.54</v>
      </c>
      <c r="I83" s="25">
        <v>33.79</v>
      </c>
      <c r="J83" s="15">
        <v>4810064002379</v>
      </c>
      <c r="K83" s="15">
        <v>10</v>
      </c>
      <c r="L83" s="15"/>
      <c r="M83" s="20">
        <f t="shared" si="4"/>
        <v>0</v>
      </c>
      <c r="N83" s="20">
        <f t="shared" si="5"/>
        <v>0</v>
      </c>
      <c r="O83" s="20">
        <f t="shared" si="6"/>
        <v>0</v>
      </c>
      <c r="P83" s="20">
        <f t="shared" si="7"/>
        <v>0</v>
      </c>
    </row>
    <row r="84" spans="1:16" s="1" customFormat="1" ht="14.25" customHeight="1" x14ac:dyDescent="0.25">
      <c r="A84" s="4"/>
      <c r="B84" s="51" t="s">
        <v>344</v>
      </c>
      <c r="C84" s="51"/>
      <c r="D84" s="51"/>
      <c r="E84" s="51"/>
      <c r="F84" s="51"/>
      <c r="G84" s="20"/>
      <c r="H84" s="15"/>
      <c r="I84" s="15"/>
      <c r="J84" s="15"/>
      <c r="K84" s="15"/>
      <c r="L84" s="15"/>
      <c r="M84" s="20">
        <f t="shared" si="4"/>
        <v>0</v>
      </c>
      <c r="N84" s="20">
        <f t="shared" si="5"/>
        <v>0</v>
      </c>
      <c r="O84" s="20">
        <f t="shared" si="6"/>
        <v>0</v>
      </c>
      <c r="P84" s="20">
        <f t="shared" si="7"/>
        <v>0</v>
      </c>
    </row>
    <row r="85" spans="1:16" s="1" customFormat="1" ht="14.25" customHeight="1" x14ac:dyDescent="0.25">
      <c r="A85" s="4">
        <v>100</v>
      </c>
      <c r="B85" s="16">
        <v>1</v>
      </c>
      <c r="C85" s="28" t="s">
        <v>163</v>
      </c>
      <c r="D85" s="24" t="s">
        <v>68</v>
      </c>
      <c r="E85" s="19" t="s">
        <v>90</v>
      </c>
      <c r="F85" s="15">
        <v>75</v>
      </c>
      <c r="G85" s="20">
        <v>0.09</v>
      </c>
      <c r="H85" s="25">
        <v>0.1</v>
      </c>
      <c r="I85" s="25">
        <v>6.26</v>
      </c>
      <c r="J85" s="15">
        <v>4810064005127</v>
      </c>
      <c r="K85" s="15">
        <v>10</v>
      </c>
      <c r="L85" s="15"/>
      <c r="M85" s="20">
        <f t="shared" si="4"/>
        <v>0</v>
      </c>
      <c r="N85" s="20">
        <f t="shared" si="5"/>
        <v>0</v>
      </c>
      <c r="O85" s="20">
        <f t="shared" si="6"/>
        <v>0</v>
      </c>
      <c r="P85" s="20">
        <f t="shared" si="7"/>
        <v>0</v>
      </c>
    </row>
    <row r="86" spans="1:16" s="1" customFormat="1" ht="14.25" customHeight="1" x14ac:dyDescent="0.25">
      <c r="A86" s="4">
        <v>100</v>
      </c>
      <c r="B86" s="16">
        <v>2</v>
      </c>
      <c r="C86" s="28" t="s">
        <v>164</v>
      </c>
      <c r="D86" s="24" t="s">
        <v>72</v>
      </c>
      <c r="E86" s="19" t="s">
        <v>90</v>
      </c>
      <c r="F86" s="15">
        <v>75</v>
      </c>
      <c r="G86" s="20">
        <v>0.09</v>
      </c>
      <c r="H86" s="25">
        <v>0.1</v>
      </c>
      <c r="I86" s="25">
        <v>6.26</v>
      </c>
      <c r="J86" s="15">
        <v>4810064004892</v>
      </c>
      <c r="K86" s="15">
        <v>10</v>
      </c>
      <c r="L86" s="15"/>
      <c r="M86" s="20">
        <f t="shared" si="4"/>
        <v>0</v>
      </c>
      <c r="N86" s="20">
        <f t="shared" si="5"/>
        <v>0</v>
      </c>
      <c r="O86" s="20">
        <f t="shared" si="6"/>
        <v>0</v>
      </c>
      <c r="P86" s="20">
        <f t="shared" si="7"/>
        <v>0</v>
      </c>
    </row>
    <row r="87" spans="1:16" s="1" customFormat="1" ht="14.25" customHeight="1" x14ac:dyDescent="0.25">
      <c r="A87" s="4">
        <v>100</v>
      </c>
      <c r="B87" s="16">
        <v>3</v>
      </c>
      <c r="C87" s="28" t="s">
        <v>169</v>
      </c>
      <c r="D87" s="24" t="s">
        <v>75</v>
      </c>
      <c r="E87" s="19" t="s">
        <v>90</v>
      </c>
      <c r="F87" s="15">
        <v>75</v>
      </c>
      <c r="G87" s="20">
        <v>0.09</v>
      </c>
      <c r="H87" s="25">
        <v>0.1</v>
      </c>
      <c r="I87" s="25">
        <v>6.26</v>
      </c>
      <c r="J87" s="15">
        <v>4810064005943</v>
      </c>
      <c r="K87" s="15">
        <v>10</v>
      </c>
      <c r="L87" s="15"/>
      <c r="M87" s="20">
        <f t="shared" si="4"/>
        <v>0</v>
      </c>
      <c r="N87" s="20">
        <f t="shared" si="5"/>
        <v>0</v>
      </c>
      <c r="O87" s="20">
        <f t="shared" si="6"/>
        <v>0</v>
      </c>
      <c r="P87" s="20">
        <f t="shared" si="7"/>
        <v>0</v>
      </c>
    </row>
    <row r="88" spans="1:16" s="1" customFormat="1" ht="14.25" customHeight="1" x14ac:dyDescent="0.25">
      <c r="A88" s="4">
        <v>100</v>
      </c>
      <c r="B88" s="16">
        <v>4</v>
      </c>
      <c r="C88" s="28" t="s">
        <v>131</v>
      </c>
      <c r="D88" s="24" t="s">
        <v>74</v>
      </c>
      <c r="E88" s="19" t="s">
        <v>90</v>
      </c>
      <c r="F88" s="15">
        <v>75</v>
      </c>
      <c r="G88" s="20">
        <v>0.09</v>
      </c>
      <c r="H88" s="25">
        <v>0.1</v>
      </c>
      <c r="I88" s="25">
        <v>6.26</v>
      </c>
      <c r="J88" s="15">
        <v>4810064004946</v>
      </c>
      <c r="K88" s="15">
        <v>10</v>
      </c>
      <c r="L88" s="15"/>
      <c r="M88" s="20">
        <f t="shared" si="4"/>
        <v>0</v>
      </c>
      <c r="N88" s="20">
        <f t="shared" si="5"/>
        <v>0</v>
      </c>
      <c r="O88" s="20">
        <f t="shared" si="6"/>
        <v>0</v>
      </c>
      <c r="P88" s="20">
        <f t="shared" si="7"/>
        <v>0</v>
      </c>
    </row>
    <row r="89" spans="1:16" s="1" customFormat="1" ht="14.25" customHeight="1" x14ac:dyDescent="0.25">
      <c r="A89" s="4">
        <v>100</v>
      </c>
      <c r="B89" s="16">
        <v>5</v>
      </c>
      <c r="C89" s="28" t="s">
        <v>279</v>
      </c>
      <c r="D89" s="24" t="s">
        <v>0</v>
      </c>
      <c r="E89" s="19" t="s">
        <v>90</v>
      </c>
      <c r="F89" s="15">
        <v>75</v>
      </c>
      <c r="G89" s="20">
        <v>0.1</v>
      </c>
      <c r="H89" s="25">
        <v>0.11</v>
      </c>
      <c r="I89" s="25">
        <v>6.88</v>
      </c>
      <c r="J89" s="15">
        <v>4810064005110</v>
      </c>
      <c r="K89" s="15">
        <v>10</v>
      </c>
      <c r="L89" s="15"/>
      <c r="M89" s="20">
        <f t="shared" si="4"/>
        <v>0</v>
      </c>
      <c r="N89" s="20">
        <f t="shared" si="5"/>
        <v>0</v>
      </c>
      <c r="O89" s="20">
        <f t="shared" si="6"/>
        <v>0</v>
      </c>
      <c r="P89" s="20">
        <f t="shared" si="7"/>
        <v>0</v>
      </c>
    </row>
    <row r="90" spans="1:16" s="1" customFormat="1" ht="14.25" customHeight="1" x14ac:dyDescent="0.25">
      <c r="A90" s="4">
        <v>100</v>
      </c>
      <c r="B90" s="16">
        <v>6</v>
      </c>
      <c r="C90" s="28" t="s">
        <v>162</v>
      </c>
      <c r="D90" s="24" t="s">
        <v>2</v>
      </c>
      <c r="E90" s="19" t="s">
        <v>90</v>
      </c>
      <c r="F90" s="15">
        <v>75</v>
      </c>
      <c r="G90" s="20">
        <v>0.1</v>
      </c>
      <c r="H90" s="25">
        <v>0.11</v>
      </c>
      <c r="I90" s="25">
        <v>6.88</v>
      </c>
      <c r="J90" s="15">
        <v>4810064000177</v>
      </c>
      <c r="K90" s="15">
        <v>10</v>
      </c>
      <c r="L90" s="15"/>
      <c r="M90" s="20">
        <f t="shared" si="4"/>
        <v>0</v>
      </c>
      <c r="N90" s="20">
        <f t="shared" si="5"/>
        <v>0</v>
      </c>
      <c r="O90" s="20">
        <f t="shared" si="6"/>
        <v>0</v>
      </c>
      <c r="P90" s="20">
        <f t="shared" si="7"/>
        <v>0</v>
      </c>
    </row>
    <row r="91" spans="1:16" s="1" customFormat="1" ht="14.25" customHeight="1" x14ac:dyDescent="0.25">
      <c r="A91" s="4">
        <v>100</v>
      </c>
      <c r="B91" s="16">
        <v>7</v>
      </c>
      <c r="C91" s="28" t="s">
        <v>166</v>
      </c>
      <c r="D91" s="24" t="s">
        <v>69</v>
      </c>
      <c r="E91" s="19" t="s">
        <v>90</v>
      </c>
      <c r="F91" s="15">
        <v>75</v>
      </c>
      <c r="G91" s="20">
        <v>0.1</v>
      </c>
      <c r="H91" s="25">
        <v>0.11</v>
      </c>
      <c r="I91" s="25">
        <v>6.88</v>
      </c>
      <c r="J91" s="15">
        <v>4810064006551</v>
      </c>
      <c r="K91" s="15">
        <v>10</v>
      </c>
      <c r="L91" s="15"/>
      <c r="M91" s="20">
        <f t="shared" si="4"/>
        <v>0</v>
      </c>
      <c r="N91" s="20">
        <f t="shared" si="5"/>
        <v>0</v>
      </c>
      <c r="O91" s="20">
        <f t="shared" si="6"/>
        <v>0</v>
      </c>
      <c r="P91" s="20">
        <f t="shared" si="7"/>
        <v>0</v>
      </c>
    </row>
    <row r="92" spans="1:16" s="1" customFormat="1" ht="14.25" customHeight="1" x14ac:dyDescent="0.25">
      <c r="A92" s="4">
        <v>100</v>
      </c>
      <c r="B92" s="16">
        <v>8</v>
      </c>
      <c r="C92" s="28" t="s">
        <v>167</v>
      </c>
      <c r="D92" s="24" t="s">
        <v>10</v>
      </c>
      <c r="E92" s="19" t="s">
        <v>90</v>
      </c>
      <c r="F92" s="15">
        <v>75</v>
      </c>
      <c r="G92" s="20">
        <v>0.1</v>
      </c>
      <c r="H92" s="25">
        <v>0.11</v>
      </c>
      <c r="I92" s="25">
        <v>6.88</v>
      </c>
      <c r="J92" s="15">
        <v>4810064005066</v>
      </c>
      <c r="K92" s="15">
        <v>10</v>
      </c>
      <c r="L92" s="15"/>
      <c r="M92" s="20">
        <f t="shared" si="4"/>
        <v>0</v>
      </c>
      <c r="N92" s="20">
        <f t="shared" si="5"/>
        <v>0</v>
      </c>
      <c r="O92" s="20">
        <f t="shared" si="6"/>
        <v>0</v>
      </c>
      <c r="P92" s="20">
        <f t="shared" si="7"/>
        <v>0</v>
      </c>
    </row>
    <row r="93" spans="1:16" s="1" customFormat="1" ht="14.25" customHeight="1" x14ac:dyDescent="0.25">
      <c r="A93" s="4">
        <v>100</v>
      </c>
      <c r="B93" s="16">
        <v>9</v>
      </c>
      <c r="C93" s="28" t="s">
        <v>168</v>
      </c>
      <c r="D93" s="24" t="s">
        <v>73</v>
      </c>
      <c r="E93" s="19" t="s">
        <v>90</v>
      </c>
      <c r="F93" s="15">
        <v>75</v>
      </c>
      <c r="G93" s="20">
        <v>0.1</v>
      </c>
      <c r="H93" s="25">
        <v>0.11</v>
      </c>
      <c r="I93" s="25">
        <v>6.88</v>
      </c>
      <c r="J93" s="15">
        <v>4810064005059</v>
      </c>
      <c r="K93" s="15">
        <v>10</v>
      </c>
      <c r="L93" s="15"/>
      <c r="M93" s="20">
        <f t="shared" si="4"/>
        <v>0</v>
      </c>
      <c r="N93" s="20">
        <f t="shared" si="5"/>
        <v>0</v>
      </c>
      <c r="O93" s="20">
        <f t="shared" si="6"/>
        <v>0</v>
      </c>
      <c r="P93" s="20">
        <f t="shared" si="7"/>
        <v>0</v>
      </c>
    </row>
    <row r="94" spans="1:16" s="1" customFormat="1" ht="14.25" customHeight="1" x14ac:dyDescent="0.25">
      <c r="A94" s="4">
        <v>100</v>
      </c>
      <c r="B94" s="16">
        <v>10</v>
      </c>
      <c r="C94" s="28" t="s">
        <v>170</v>
      </c>
      <c r="D94" s="24" t="s">
        <v>67</v>
      </c>
      <c r="E94" s="19" t="s">
        <v>90</v>
      </c>
      <c r="F94" s="15">
        <v>75</v>
      </c>
      <c r="G94" s="20">
        <v>0.1</v>
      </c>
      <c r="H94" s="25">
        <v>0.11</v>
      </c>
      <c r="I94" s="25">
        <v>6.88</v>
      </c>
      <c r="J94" s="15">
        <v>4810064004991</v>
      </c>
      <c r="K94" s="15">
        <v>10</v>
      </c>
      <c r="L94" s="15"/>
      <c r="M94" s="20">
        <f t="shared" si="4"/>
        <v>0</v>
      </c>
      <c r="N94" s="20">
        <f t="shared" si="5"/>
        <v>0</v>
      </c>
      <c r="O94" s="20">
        <f t="shared" si="6"/>
        <v>0</v>
      </c>
      <c r="P94" s="20">
        <f t="shared" si="7"/>
        <v>0</v>
      </c>
    </row>
    <row r="95" spans="1:16" s="1" customFormat="1" ht="14.25" customHeight="1" x14ac:dyDescent="0.25">
      <c r="A95" s="4">
        <v>100</v>
      </c>
      <c r="B95" s="16">
        <v>11</v>
      </c>
      <c r="C95" s="28" t="s">
        <v>130</v>
      </c>
      <c r="D95" s="24" t="s">
        <v>7</v>
      </c>
      <c r="E95" s="19" t="s">
        <v>90</v>
      </c>
      <c r="F95" s="15">
        <v>75</v>
      </c>
      <c r="G95" s="20">
        <v>0.1</v>
      </c>
      <c r="H95" s="25">
        <v>0.11</v>
      </c>
      <c r="I95" s="25">
        <v>6.88</v>
      </c>
      <c r="J95" s="15">
        <v>4810064005189</v>
      </c>
      <c r="K95" s="15">
        <v>10</v>
      </c>
      <c r="L95" s="15"/>
      <c r="M95" s="20">
        <f t="shared" si="4"/>
        <v>0</v>
      </c>
      <c r="N95" s="20">
        <f t="shared" si="5"/>
        <v>0</v>
      </c>
      <c r="O95" s="20">
        <f t="shared" si="6"/>
        <v>0</v>
      </c>
      <c r="P95" s="20">
        <f t="shared" si="7"/>
        <v>0</v>
      </c>
    </row>
    <row r="96" spans="1:16" s="1" customFormat="1" ht="14.25" customHeight="1" x14ac:dyDescent="0.25">
      <c r="A96" s="4">
        <v>100</v>
      </c>
      <c r="B96" s="16">
        <v>12</v>
      </c>
      <c r="C96" s="28" t="s">
        <v>171</v>
      </c>
      <c r="D96" s="24" t="s">
        <v>71</v>
      </c>
      <c r="E96" s="19" t="s">
        <v>90</v>
      </c>
      <c r="F96" s="15">
        <v>75</v>
      </c>
      <c r="G96" s="20">
        <v>0.1</v>
      </c>
      <c r="H96" s="25">
        <v>0.11</v>
      </c>
      <c r="I96" s="25">
        <v>6.88</v>
      </c>
      <c r="J96" s="15">
        <v>4810064004939</v>
      </c>
      <c r="K96" s="15">
        <v>10</v>
      </c>
      <c r="L96" s="15"/>
      <c r="M96" s="20">
        <f t="shared" si="4"/>
        <v>0</v>
      </c>
      <c r="N96" s="20">
        <f t="shared" si="5"/>
        <v>0</v>
      </c>
      <c r="O96" s="20">
        <f t="shared" si="6"/>
        <v>0</v>
      </c>
      <c r="P96" s="20">
        <f t="shared" si="7"/>
        <v>0</v>
      </c>
    </row>
    <row r="97" spans="1:16" s="1" customFormat="1" ht="14.25" customHeight="1" x14ac:dyDescent="0.25">
      <c r="A97" s="4">
        <v>100</v>
      </c>
      <c r="B97" s="16">
        <v>13</v>
      </c>
      <c r="C97" s="28" t="s">
        <v>165</v>
      </c>
      <c r="D97" s="24" t="s">
        <v>70</v>
      </c>
      <c r="E97" s="19" t="s">
        <v>90</v>
      </c>
      <c r="F97" s="15">
        <v>75</v>
      </c>
      <c r="G97" s="20">
        <v>0.11</v>
      </c>
      <c r="H97" s="25">
        <v>0.13</v>
      </c>
      <c r="I97" s="25">
        <v>8.1300000000000008</v>
      </c>
      <c r="J97" s="15">
        <v>4810064006957</v>
      </c>
      <c r="K97" s="15">
        <v>10</v>
      </c>
      <c r="L97" s="15"/>
      <c r="M97" s="20">
        <f t="shared" si="4"/>
        <v>0</v>
      </c>
      <c r="N97" s="20">
        <f t="shared" si="5"/>
        <v>0</v>
      </c>
      <c r="O97" s="20">
        <f t="shared" si="6"/>
        <v>0</v>
      </c>
      <c r="P97" s="20">
        <f t="shared" si="7"/>
        <v>0</v>
      </c>
    </row>
    <row r="98" spans="1:16" s="1" customFormat="1" ht="14.25" customHeight="1" x14ac:dyDescent="0.25">
      <c r="A98" s="4">
        <v>90</v>
      </c>
      <c r="B98" s="16">
        <v>14</v>
      </c>
      <c r="C98" s="28" t="s">
        <v>173</v>
      </c>
      <c r="D98" s="24" t="s">
        <v>95</v>
      </c>
      <c r="E98" s="19" t="s">
        <v>90</v>
      </c>
      <c r="F98" s="15">
        <v>75</v>
      </c>
      <c r="G98" s="30">
        <v>7.0000000000000007E-2</v>
      </c>
      <c r="H98" s="25">
        <v>0.09</v>
      </c>
      <c r="I98" s="25">
        <v>5.63</v>
      </c>
      <c r="J98" s="15">
        <v>4810064015133</v>
      </c>
      <c r="K98" s="15">
        <v>9</v>
      </c>
      <c r="L98" s="15"/>
      <c r="M98" s="20">
        <f t="shared" si="4"/>
        <v>0</v>
      </c>
      <c r="N98" s="20">
        <f t="shared" si="5"/>
        <v>0</v>
      </c>
      <c r="O98" s="20">
        <f t="shared" si="6"/>
        <v>0</v>
      </c>
      <c r="P98" s="20">
        <f t="shared" si="7"/>
        <v>0</v>
      </c>
    </row>
    <row r="99" spans="1:16" s="1" customFormat="1" ht="14.25" customHeight="1" x14ac:dyDescent="0.25">
      <c r="A99" s="4">
        <v>100</v>
      </c>
      <c r="B99" s="16">
        <v>15</v>
      </c>
      <c r="C99" s="28" t="s">
        <v>172</v>
      </c>
      <c r="D99" s="24" t="s">
        <v>94</v>
      </c>
      <c r="E99" s="19" t="s">
        <v>90</v>
      </c>
      <c r="F99" s="15">
        <v>75</v>
      </c>
      <c r="G99" s="30">
        <v>0.08</v>
      </c>
      <c r="H99" s="25">
        <v>0.1</v>
      </c>
      <c r="I99" s="25">
        <v>6.26</v>
      </c>
      <c r="J99" s="15">
        <v>4810064006445</v>
      </c>
      <c r="K99" s="15">
        <v>12</v>
      </c>
      <c r="L99" s="15"/>
      <c r="M99" s="20">
        <f t="shared" si="4"/>
        <v>0</v>
      </c>
      <c r="N99" s="20">
        <f t="shared" si="5"/>
        <v>0</v>
      </c>
      <c r="O99" s="20">
        <f t="shared" si="6"/>
        <v>0</v>
      </c>
      <c r="P99" s="20">
        <f t="shared" si="7"/>
        <v>0</v>
      </c>
    </row>
    <row r="100" spans="1:16" s="1" customFormat="1" ht="14.25" customHeight="1" x14ac:dyDescent="0.25">
      <c r="A100" s="4"/>
      <c r="B100" s="51" t="s">
        <v>345</v>
      </c>
      <c r="C100" s="51"/>
      <c r="D100" s="51"/>
      <c r="E100" s="51"/>
      <c r="F100" s="51"/>
      <c r="G100" s="20"/>
      <c r="H100" s="15"/>
      <c r="I100" s="15"/>
      <c r="J100" s="15"/>
      <c r="K100" s="15"/>
      <c r="L100" s="15"/>
      <c r="M100" s="20">
        <f t="shared" si="4"/>
        <v>0</v>
      </c>
      <c r="N100" s="20">
        <f t="shared" si="5"/>
        <v>0</v>
      </c>
      <c r="O100" s="20">
        <f t="shared" si="6"/>
        <v>0</v>
      </c>
      <c r="P100" s="20">
        <f t="shared" si="7"/>
        <v>0</v>
      </c>
    </row>
    <row r="101" spans="1:16" s="1" customFormat="1" ht="14.25" customHeight="1" x14ac:dyDescent="0.25">
      <c r="A101" s="4">
        <v>300</v>
      </c>
      <c r="B101" s="16">
        <v>1</v>
      </c>
      <c r="C101" s="28" t="s">
        <v>174</v>
      </c>
      <c r="D101" s="24" t="s">
        <v>96</v>
      </c>
      <c r="E101" s="19" t="s">
        <v>90</v>
      </c>
      <c r="F101" s="15">
        <v>13</v>
      </c>
      <c r="G101" s="20">
        <v>0.28000000000000003</v>
      </c>
      <c r="H101" s="25">
        <v>0.34</v>
      </c>
      <c r="I101" s="25">
        <v>21.27</v>
      </c>
      <c r="J101" s="15">
        <v>4810064006148</v>
      </c>
      <c r="K101" s="15">
        <v>12</v>
      </c>
      <c r="L101" s="15"/>
      <c r="M101" s="20">
        <f t="shared" si="4"/>
        <v>0</v>
      </c>
      <c r="N101" s="20">
        <f t="shared" si="5"/>
        <v>0</v>
      </c>
      <c r="O101" s="20">
        <f t="shared" si="6"/>
        <v>0</v>
      </c>
      <c r="P101" s="20">
        <f t="shared" si="7"/>
        <v>0</v>
      </c>
    </row>
    <row r="102" spans="1:16" s="1" customFormat="1" ht="14.25" customHeight="1" x14ac:dyDescent="0.25">
      <c r="A102" s="4">
        <v>300</v>
      </c>
      <c r="B102" s="16">
        <v>2</v>
      </c>
      <c r="C102" s="28" t="s">
        <v>176</v>
      </c>
      <c r="D102" s="24" t="s">
        <v>111</v>
      </c>
      <c r="E102" s="19" t="s">
        <v>90</v>
      </c>
      <c r="F102" s="15">
        <v>13</v>
      </c>
      <c r="G102" s="20">
        <v>0.28000000000000003</v>
      </c>
      <c r="H102" s="25">
        <v>0.34</v>
      </c>
      <c r="I102" s="25">
        <v>21.27</v>
      </c>
      <c r="J102" s="15">
        <v>4810064015447</v>
      </c>
      <c r="K102" s="15">
        <v>9</v>
      </c>
      <c r="L102" s="15"/>
      <c r="M102" s="20">
        <f t="shared" si="4"/>
        <v>0</v>
      </c>
      <c r="N102" s="20">
        <f t="shared" si="5"/>
        <v>0</v>
      </c>
      <c r="O102" s="20">
        <f t="shared" si="6"/>
        <v>0</v>
      </c>
      <c r="P102" s="20">
        <f t="shared" si="7"/>
        <v>0</v>
      </c>
    </row>
    <row r="103" spans="1:16" s="1" customFormat="1" ht="14.25" customHeight="1" x14ac:dyDescent="0.25">
      <c r="A103" s="4">
        <v>300</v>
      </c>
      <c r="B103" s="16">
        <v>3</v>
      </c>
      <c r="C103" s="28" t="s">
        <v>175</v>
      </c>
      <c r="D103" s="24" t="s">
        <v>118</v>
      </c>
      <c r="E103" s="19" t="s">
        <v>90</v>
      </c>
      <c r="F103" s="15">
        <v>13</v>
      </c>
      <c r="G103" s="20">
        <v>0.34</v>
      </c>
      <c r="H103" s="25">
        <v>0.41</v>
      </c>
      <c r="I103" s="25">
        <v>25.65</v>
      </c>
      <c r="J103" s="15">
        <v>4810064015324</v>
      </c>
      <c r="K103" s="15">
        <v>12</v>
      </c>
      <c r="L103" s="15"/>
      <c r="M103" s="20">
        <f t="shared" si="4"/>
        <v>0</v>
      </c>
      <c r="N103" s="20">
        <f t="shared" si="5"/>
        <v>0</v>
      </c>
      <c r="O103" s="20">
        <f t="shared" si="6"/>
        <v>0</v>
      </c>
      <c r="P103" s="20">
        <f t="shared" si="7"/>
        <v>0</v>
      </c>
    </row>
    <row r="104" spans="1:16" s="1" customFormat="1" ht="14.25" customHeight="1" x14ac:dyDescent="0.25">
      <c r="A104" s="4"/>
      <c r="B104" s="51" t="s">
        <v>309</v>
      </c>
      <c r="C104" s="51"/>
      <c r="D104" s="51"/>
      <c r="E104" s="51"/>
      <c r="F104" s="51"/>
      <c r="G104" s="20"/>
      <c r="H104" s="15"/>
      <c r="I104" s="15"/>
      <c r="J104" s="15"/>
      <c r="K104" s="15"/>
      <c r="L104" s="15"/>
      <c r="M104" s="20">
        <f t="shared" si="4"/>
        <v>0</v>
      </c>
      <c r="N104" s="20">
        <f t="shared" si="5"/>
        <v>0</v>
      </c>
      <c r="O104" s="20">
        <f t="shared" si="6"/>
        <v>0</v>
      </c>
      <c r="P104" s="20">
        <f t="shared" si="7"/>
        <v>0</v>
      </c>
    </row>
    <row r="105" spans="1:16" s="1" customFormat="1" ht="14.25" customHeight="1" x14ac:dyDescent="0.25">
      <c r="A105" s="4">
        <v>300</v>
      </c>
      <c r="B105" s="16">
        <v>1</v>
      </c>
      <c r="C105" s="28" t="s">
        <v>319</v>
      </c>
      <c r="D105" s="24" t="s">
        <v>269</v>
      </c>
      <c r="E105" s="19" t="s">
        <v>90</v>
      </c>
      <c r="F105" s="35">
        <v>15</v>
      </c>
      <c r="G105" s="20">
        <v>0.42</v>
      </c>
      <c r="H105" s="25">
        <v>0.5</v>
      </c>
      <c r="I105" s="25">
        <v>31.28</v>
      </c>
      <c r="J105" s="35">
        <v>4810064015348</v>
      </c>
      <c r="K105" s="15">
        <v>6</v>
      </c>
      <c r="L105" s="15"/>
      <c r="M105" s="20">
        <f t="shared" si="4"/>
        <v>0</v>
      </c>
      <c r="N105" s="20">
        <f t="shared" si="5"/>
        <v>0</v>
      </c>
      <c r="O105" s="20">
        <f t="shared" si="6"/>
        <v>0</v>
      </c>
      <c r="P105" s="20">
        <f t="shared" si="7"/>
        <v>0</v>
      </c>
    </row>
    <row r="106" spans="1:16" s="1" customFormat="1" ht="14.25" customHeight="1" x14ac:dyDescent="0.25">
      <c r="A106" s="4">
        <v>300</v>
      </c>
      <c r="B106" s="16">
        <v>2</v>
      </c>
      <c r="C106" s="28" t="s">
        <v>318</v>
      </c>
      <c r="D106" s="36" t="s">
        <v>310</v>
      </c>
      <c r="E106" s="19" t="s">
        <v>90</v>
      </c>
      <c r="F106" s="35">
        <v>15</v>
      </c>
      <c r="G106" s="20">
        <v>0.42</v>
      </c>
      <c r="H106" s="25">
        <v>0.5</v>
      </c>
      <c r="I106" s="25">
        <v>31.28</v>
      </c>
      <c r="J106" s="15">
        <v>4810064015959</v>
      </c>
      <c r="K106" s="15">
        <v>6</v>
      </c>
      <c r="L106" s="15"/>
      <c r="M106" s="20">
        <f t="shared" si="4"/>
        <v>0</v>
      </c>
      <c r="N106" s="20">
        <f t="shared" si="5"/>
        <v>0</v>
      </c>
      <c r="O106" s="20">
        <f t="shared" si="6"/>
        <v>0</v>
      </c>
      <c r="P106" s="20">
        <f t="shared" si="7"/>
        <v>0</v>
      </c>
    </row>
    <row r="107" spans="1:16" s="1" customFormat="1" ht="14.25" customHeight="1" x14ac:dyDescent="0.25">
      <c r="A107" s="4">
        <v>300</v>
      </c>
      <c r="B107" s="16">
        <v>3</v>
      </c>
      <c r="C107" s="28" t="s">
        <v>317</v>
      </c>
      <c r="D107" s="36" t="s">
        <v>311</v>
      </c>
      <c r="E107" s="19" t="s">
        <v>90</v>
      </c>
      <c r="F107" s="35">
        <v>15</v>
      </c>
      <c r="G107" s="20">
        <v>0.42</v>
      </c>
      <c r="H107" s="25">
        <v>0.5</v>
      </c>
      <c r="I107" s="25">
        <v>31.28</v>
      </c>
      <c r="J107" s="15">
        <v>4810064015966</v>
      </c>
      <c r="K107" s="15">
        <v>6</v>
      </c>
      <c r="L107" s="15"/>
      <c r="M107" s="20">
        <f t="shared" si="4"/>
        <v>0</v>
      </c>
      <c r="N107" s="20">
        <f t="shared" si="5"/>
        <v>0</v>
      </c>
      <c r="O107" s="20">
        <f t="shared" si="6"/>
        <v>0</v>
      </c>
      <c r="P107" s="20">
        <f t="shared" si="7"/>
        <v>0</v>
      </c>
    </row>
    <row r="108" spans="1:16" s="1" customFormat="1" ht="14.25" customHeight="1" x14ac:dyDescent="0.25">
      <c r="A108" s="4"/>
      <c r="B108" s="51" t="s">
        <v>346</v>
      </c>
      <c r="C108" s="51"/>
      <c r="D108" s="51"/>
      <c r="E108" s="51"/>
      <c r="F108" s="51"/>
      <c r="G108" s="20"/>
      <c r="H108" s="15"/>
      <c r="I108" s="15"/>
      <c r="J108" s="15"/>
      <c r="K108" s="15"/>
      <c r="L108" s="15"/>
      <c r="M108" s="20">
        <f t="shared" si="4"/>
        <v>0</v>
      </c>
      <c r="N108" s="20">
        <f t="shared" si="5"/>
        <v>0</v>
      </c>
      <c r="O108" s="20">
        <f t="shared" si="6"/>
        <v>0</v>
      </c>
      <c r="P108" s="20">
        <f t="shared" si="7"/>
        <v>0</v>
      </c>
    </row>
    <row r="109" spans="1:16" s="1" customFormat="1" ht="14.25" customHeight="1" x14ac:dyDescent="0.25">
      <c r="A109" s="4">
        <v>200</v>
      </c>
      <c r="B109" s="16">
        <v>1</v>
      </c>
      <c r="C109" s="28" t="s">
        <v>177</v>
      </c>
      <c r="D109" s="24" t="s">
        <v>97</v>
      </c>
      <c r="E109" s="19" t="s">
        <v>90</v>
      </c>
      <c r="F109" s="15">
        <v>15</v>
      </c>
      <c r="G109" s="20">
        <v>0.21</v>
      </c>
      <c r="H109" s="25">
        <v>0.25</v>
      </c>
      <c r="I109" s="25">
        <v>15.64</v>
      </c>
      <c r="J109" s="15">
        <v>4810064015379</v>
      </c>
      <c r="K109" s="15">
        <v>6</v>
      </c>
      <c r="L109" s="15"/>
      <c r="M109" s="20">
        <f t="shared" si="4"/>
        <v>0</v>
      </c>
      <c r="N109" s="20">
        <f t="shared" si="5"/>
        <v>0</v>
      </c>
      <c r="O109" s="20">
        <f t="shared" si="6"/>
        <v>0</v>
      </c>
      <c r="P109" s="20">
        <f t="shared" si="7"/>
        <v>0</v>
      </c>
    </row>
    <row r="110" spans="1:16" s="1" customFormat="1" ht="14.25" customHeight="1" x14ac:dyDescent="0.25">
      <c r="A110" s="4">
        <v>200</v>
      </c>
      <c r="B110" s="16">
        <v>2</v>
      </c>
      <c r="C110" s="28" t="s">
        <v>178</v>
      </c>
      <c r="D110" s="24" t="s">
        <v>98</v>
      </c>
      <c r="E110" s="19" t="s">
        <v>90</v>
      </c>
      <c r="F110" s="15">
        <v>15</v>
      </c>
      <c r="G110" s="20">
        <v>0.21</v>
      </c>
      <c r="H110" s="25">
        <v>0.25</v>
      </c>
      <c r="I110" s="25">
        <v>15.64</v>
      </c>
      <c r="J110" s="15">
        <v>4810064015416</v>
      </c>
      <c r="K110" s="15">
        <v>6</v>
      </c>
      <c r="L110" s="15"/>
      <c r="M110" s="20">
        <f t="shared" si="4"/>
        <v>0</v>
      </c>
      <c r="N110" s="20">
        <f t="shared" si="5"/>
        <v>0</v>
      </c>
      <c r="O110" s="20">
        <f t="shared" si="6"/>
        <v>0</v>
      </c>
      <c r="P110" s="20">
        <f t="shared" si="7"/>
        <v>0</v>
      </c>
    </row>
    <row r="111" spans="1:16" s="1" customFormat="1" ht="14.25" customHeight="1" x14ac:dyDescent="0.25">
      <c r="A111" s="4">
        <v>200</v>
      </c>
      <c r="B111" s="16">
        <v>3</v>
      </c>
      <c r="C111" s="28" t="s">
        <v>179</v>
      </c>
      <c r="D111" s="24" t="s">
        <v>99</v>
      </c>
      <c r="E111" s="19" t="s">
        <v>90</v>
      </c>
      <c r="F111" s="15">
        <v>15</v>
      </c>
      <c r="G111" s="20">
        <v>0.21</v>
      </c>
      <c r="H111" s="25">
        <v>0.25</v>
      </c>
      <c r="I111" s="25">
        <v>15.64</v>
      </c>
      <c r="J111" s="15">
        <v>4810064015393</v>
      </c>
      <c r="K111" s="15">
        <v>6</v>
      </c>
      <c r="L111" s="15"/>
      <c r="M111" s="20">
        <f t="shared" si="4"/>
        <v>0</v>
      </c>
      <c r="N111" s="20">
        <f t="shared" si="5"/>
        <v>0</v>
      </c>
      <c r="O111" s="20">
        <f t="shared" si="6"/>
        <v>0</v>
      </c>
      <c r="P111" s="20">
        <f t="shared" si="7"/>
        <v>0</v>
      </c>
    </row>
    <row r="112" spans="1:16" s="1" customFormat="1" ht="14.25" customHeight="1" x14ac:dyDescent="0.25">
      <c r="A112" s="4">
        <v>200</v>
      </c>
      <c r="B112" s="16">
        <v>4</v>
      </c>
      <c r="C112" s="28" t="s">
        <v>180</v>
      </c>
      <c r="D112" s="24" t="s">
        <v>100</v>
      </c>
      <c r="E112" s="19" t="s">
        <v>90</v>
      </c>
      <c r="F112" s="15">
        <v>15</v>
      </c>
      <c r="G112" s="20">
        <v>0.21</v>
      </c>
      <c r="H112" s="25">
        <v>0.25</v>
      </c>
      <c r="I112" s="25">
        <v>15.64</v>
      </c>
      <c r="J112" s="15">
        <v>4810064015362</v>
      </c>
      <c r="K112" s="15">
        <v>6</v>
      </c>
      <c r="L112" s="15"/>
      <c r="M112" s="20">
        <f t="shared" si="4"/>
        <v>0</v>
      </c>
      <c r="N112" s="20">
        <f t="shared" si="5"/>
        <v>0</v>
      </c>
      <c r="O112" s="20">
        <f t="shared" si="6"/>
        <v>0</v>
      </c>
      <c r="P112" s="20">
        <f t="shared" si="7"/>
        <v>0</v>
      </c>
    </row>
    <row r="113" spans="1:16" s="1" customFormat="1" ht="14.25" customHeight="1" x14ac:dyDescent="0.25">
      <c r="A113" s="4">
        <v>200</v>
      </c>
      <c r="B113" s="16">
        <v>5</v>
      </c>
      <c r="C113" s="28" t="s">
        <v>320</v>
      </c>
      <c r="D113" s="24" t="s">
        <v>312</v>
      </c>
      <c r="E113" s="19" t="s">
        <v>90</v>
      </c>
      <c r="F113" s="15">
        <v>15</v>
      </c>
      <c r="G113" s="20">
        <v>0.21</v>
      </c>
      <c r="H113" s="25">
        <v>0.25</v>
      </c>
      <c r="I113" s="25">
        <v>15.64</v>
      </c>
      <c r="J113" s="15">
        <v>4810064015386</v>
      </c>
      <c r="K113" s="15">
        <v>6</v>
      </c>
      <c r="L113" s="15"/>
      <c r="M113" s="20">
        <f t="shared" si="4"/>
        <v>0</v>
      </c>
      <c r="N113" s="20">
        <f t="shared" si="5"/>
        <v>0</v>
      </c>
      <c r="O113" s="20">
        <f t="shared" si="6"/>
        <v>0</v>
      </c>
      <c r="P113" s="20">
        <f t="shared" si="7"/>
        <v>0</v>
      </c>
    </row>
    <row r="114" spans="1:16" s="1" customFormat="1" ht="14.25" customHeight="1" x14ac:dyDescent="0.25">
      <c r="A114" s="4">
        <v>300</v>
      </c>
      <c r="B114" s="16">
        <v>6</v>
      </c>
      <c r="C114" s="28" t="s">
        <v>181</v>
      </c>
      <c r="D114" s="24" t="s">
        <v>101</v>
      </c>
      <c r="E114" s="19" t="s">
        <v>90</v>
      </c>
      <c r="F114" s="15">
        <v>15</v>
      </c>
      <c r="G114" s="20">
        <v>0.28000000000000003</v>
      </c>
      <c r="H114" s="25">
        <v>0.34</v>
      </c>
      <c r="I114" s="25">
        <v>21.27</v>
      </c>
      <c r="J114" s="15">
        <v>4810064015355</v>
      </c>
      <c r="K114" s="15">
        <v>6</v>
      </c>
      <c r="L114" s="15"/>
      <c r="M114" s="20">
        <f t="shared" si="4"/>
        <v>0</v>
      </c>
      <c r="N114" s="20">
        <f t="shared" si="5"/>
        <v>0</v>
      </c>
      <c r="O114" s="20">
        <f t="shared" si="6"/>
        <v>0</v>
      </c>
      <c r="P114" s="20">
        <f t="shared" si="7"/>
        <v>0</v>
      </c>
    </row>
    <row r="115" spans="1:16" s="1" customFormat="1" ht="14.25" customHeight="1" x14ac:dyDescent="0.25">
      <c r="A115" s="4"/>
      <c r="B115" s="51" t="s">
        <v>347</v>
      </c>
      <c r="C115" s="51"/>
      <c r="D115" s="51"/>
      <c r="E115" s="51"/>
      <c r="F115" s="51"/>
      <c r="G115" s="20"/>
      <c r="H115" s="15"/>
      <c r="I115" s="15"/>
      <c r="J115" s="15"/>
      <c r="K115" s="15"/>
      <c r="L115" s="15"/>
      <c r="M115" s="20">
        <f t="shared" si="4"/>
        <v>0</v>
      </c>
      <c r="N115" s="20">
        <f t="shared" si="5"/>
        <v>0</v>
      </c>
      <c r="O115" s="20">
        <f t="shared" si="6"/>
        <v>0</v>
      </c>
      <c r="P115" s="20">
        <f t="shared" si="7"/>
        <v>0</v>
      </c>
    </row>
    <row r="116" spans="1:16" s="1" customFormat="1" ht="14.25" customHeight="1" x14ac:dyDescent="0.25">
      <c r="A116" s="4">
        <v>35</v>
      </c>
      <c r="B116" s="16">
        <v>1</v>
      </c>
      <c r="C116" s="28" t="s">
        <v>182</v>
      </c>
      <c r="D116" s="24" t="s">
        <v>113</v>
      </c>
      <c r="E116" s="19" t="s">
        <v>90</v>
      </c>
      <c r="F116" s="15">
        <v>80</v>
      </c>
      <c r="G116" s="20">
        <v>0.06</v>
      </c>
      <c r="H116" s="25">
        <v>7.0000000000000007E-2</v>
      </c>
      <c r="I116" s="25">
        <v>4.38</v>
      </c>
      <c r="J116" s="15">
        <v>4810064006797</v>
      </c>
      <c r="K116" s="15">
        <v>6</v>
      </c>
      <c r="L116" s="15"/>
      <c r="M116" s="20">
        <f t="shared" si="4"/>
        <v>0</v>
      </c>
      <c r="N116" s="20">
        <f t="shared" si="5"/>
        <v>0</v>
      </c>
      <c r="O116" s="20">
        <f t="shared" si="6"/>
        <v>0</v>
      </c>
      <c r="P116" s="20">
        <f t="shared" si="7"/>
        <v>0</v>
      </c>
    </row>
    <row r="117" spans="1:16" s="1" customFormat="1" ht="14.25" customHeight="1" x14ac:dyDescent="0.25">
      <c r="A117" s="4">
        <v>450</v>
      </c>
      <c r="B117" s="16">
        <v>2</v>
      </c>
      <c r="C117" s="28" t="s">
        <v>288</v>
      </c>
      <c r="D117" s="24" t="s">
        <v>58</v>
      </c>
      <c r="E117" s="19" t="s">
        <v>90</v>
      </c>
      <c r="F117" s="15">
        <v>8</v>
      </c>
      <c r="G117" s="20">
        <v>0.83</v>
      </c>
      <c r="H117" s="25">
        <v>0.99</v>
      </c>
      <c r="I117" s="25">
        <v>61.94</v>
      </c>
      <c r="J117" s="15">
        <v>4810064010206</v>
      </c>
      <c r="K117" s="15">
        <v>6</v>
      </c>
      <c r="L117" s="15"/>
      <c r="M117" s="20">
        <f t="shared" si="4"/>
        <v>0</v>
      </c>
      <c r="N117" s="20">
        <f t="shared" si="5"/>
        <v>0</v>
      </c>
      <c r="O117" s="20">
        <f t="shared" si="6"/>
        <v>0</v>
      </c>
      <c r="P117" s="20">
        <f t="shared" si="7"/>
        <v>0</v>
      </c>
    </row>
    <row r="118" spans="1:16" s="1" customFormat="1" ht="14.25" customHeight="1" x14ac:dyDescent="0.25">
      <c r="A118" s="4">
        <v>450</v>
      </c>
      <c r="B118" s="16">
        <v>3</v>
      </c>
      <c r="C118" s="28" t="s">
        <v>289</v>
      </c>
      <c r="D118" s="24" t="s">
        <v>59</v>
      </c>
      <c r="E118" s="19" t="s">
        <v>90</v>
      </c>
      <c r="F118" s="15">
        <v>8</v>
      </c>
      <c r="G118" s="20">
        <v>0.83</v>
      </c>
      <c r="H118" s="25">
        <v>0.99</v>
      </c>
      <c r="I118" s="25">
        <v>61.94</v>
      </c>
      <c r="J118" s="15">
        <v>4810064010237</v>
      </c>
      <c r="K118" s="15">
        <v>6</v>
      </c>
      <c r="L118" s="15"/>
      <c r="M118" s="20">
        <f t="shared" si="4"/>
        <v>0</v>
      </c>
      <c r="N118" s="20">
        <f t="shared" si="5"/>
        <v>0</v>
      </c>
      <c r="O118" s="20">
        <f t="shared" si="6"/>
        <v>0</v>
      </c>
      <c r="P118" s="20">
        <f t="shared" si="7"/>
        <v>0</v>
      </c>
    </row>
    <row r="119" spans="1:16" s="1" customFormat="1" ht="14.25" customHeight="1" x14ac:dyDescent="0.25">
      <c r="A119" s="4">
        <v>850</v>
      </c>
      <c r="B119" s="16">
        <v>4</v>
      </c>
      <c r="C119" s="28" t="s">
        <v>290</v>
      </c>
      <c r="D119" s="24" t="s">
        <v>88</v>
      </c>
      <c r="E119" s="19" t="s">
        <v>90</v>
      </c>
      <c r="F119" s="15">
        <v>5</v>
      </c>
      <c r="G119" s="20">
        <v>1.45</v>
      </c>
      <c r="H119" s="25">
        <v>1.73</v>
      </c>
      <c r="I119" s="25">
        <v>108.24</v>
      </c>
      <c r="J119" s="15">
        <v>4810064010244</v>
      </c>
      <c r="K119" s="15">
        <v>6</v>
      </c>
      <c r="L119" s="15"/>
      <c r="M119" s="20">
        <f t="shared" si="4"/>
        <v>0</v>
      </c>
      <c r="N119" s="20">
        <f t="shared" si="5"/>
        <v>0</v>
      </c>
      <c r="O119" s="20">
        <f t="shared" si="6"/>
        <v>0</v>
      </c>
      <c r="P119" s="20">
        <f t="shared" si="7"/>
        <v>0</v>
      </c>
    </row>
    <row r="120" spans="1:16" s="4" customFormat="1" ht="14.25" customHeight="1" x14ac:dyDescent="0.25">
      <c r="B120" s="51" t="s">
        <v>348</v>
      </c>
      <c r="C120" s="51"/>
      <c r="D120" s="51"/>
      <c r="E120" s="51"/>
      <c r="F120" s="51"/>
      <c r="G120" s="20"/>
      <c r="H120" s="15"/>
      <c r="I120" s="15"/>
      <c r="J120" s="15"/>
      <c r="K120" s="15"/>
      <c r="L120" s="15"/>
      <c r="M120" s="20"/>
      <c r="N120" s="20"/>
      <c r="O120" s="20"/>
      <c r="P120" s="20"/>
    </row>
    <row r="121" spans="1:16" s="4" customFormat="1" ht="14.25" customHeight="1" x14ac:dyDescent="0.25">
      <c r="B121" s="16">
        <v>1</v>
      </c>
      <c r="C121" s="23" t="s">
        <v>411</v>
      </c>
      <c r="D121" s="50" t="s">
        <v>405</v>
      </c>
      <c r="E121" s="19" t="s">
        <v>90</v>
      </c>
      <c r="F121" s="15">
        <v>15</v>
      </c>
      <c r="G121" s="20">
        <v>0.43</v>
      </c>
      <c r="H121" s="25">
        <v>0.46217160089747966</v>
      </c>
      <c r="I121" s="25">
        <v>26.254472854012946</v>
      </c>
      <c r="J121" s="15">
        <v>4810064016567</v>
      </c>
      <c r="K121" s="15">
        <v>10</v>
      </c>
      <c r="L121" s="15"/>
      <c r="M121" s="20"/>
      <c r="N121" s="20"/>
      <c r="O121" s="20"/>
      <c r="P121" s="20"/>
    </row>
    <row r="122" spans="1:16" s="4" customFormat="1" ht="14.25" customHeight="1" x14ac:dyDescent="0.25">
      <c r="B122" s="16">
        <v>2</v>
      </c>
      <c r="C122" s="23" t="s">
        <v>412</v>
      </c>
      <c r="D122" s="50" t="s">
        <v>406</v>
      </c>
      <c r="E122" s="19" t="s">
        <v>90</v>
      </c>
      <c r="F122" s="15">
        <v>15</v>
      </c>
      <c r="G122" s="20">
        <v>0.43</v>
      </c>
      <c r="H122" s="25">
        <v>0.46322302375340602</v>
      </c>
      <c r="I122" s="25">
        <v>26.254472854012946</v>
      </c>
      <c r="J122" s="15">
        <v>4810064016550</v>
      </c>
      <c r="K122" s="15">
        <v>10</v>
      </c>
      <c r="L122" s="15"/>
      <c r="M122" s="20"/>
      <c r="N122" s="20"/>
      <c r="O122" s="20"/>
      <c r="P122" s="20"/>
    </row>
    <row r="123" spans="1:16" s="4" customFormat="1" ht="14.25" customHeight="1" x14ac:dyDescent="0.25">
      <c r="B123" s="16">
        <v>3</v>
      </c>
      <c r="C123" s="23" t="s">
        <v>413</v>
      </c>
      <c r="D123" s="50" t="s">
        <v>407</v>
      </c>
      <c r="E123" s="19" t="s">
        <v>90</v>
      </c>
      <c r="F123" s="15">
        <v>15</v>
      </c>
      <c r="G123" s="20">
        <v>0.43</v>
      </c>
      <c r="H123" s="25">
        <v>0.45618441347752048</v>
      </c>
      <c r="I123" s="25">
        <v>26.254472854012946</v>
      </c>
      <c r="J123" s="15">
        <v>4810064016574</v>
      </c>
      <c r="K123" s="15">
        <v>10</v>
      </c>
      <c r="L123" s="15"/>
      <c r="M123" s="20"/>
      <c r="N123" s="20"/>
      <c r="O123" s="20"/>
      <c r="P123" s="20"/>
    </row>
    <row r="124" spans="1:16" s="4" customFormat="1" ht="14.25" customHeight="1" x14ac:dyDescent="0.25">
      <c r="B124" s="16">
        <v>4</v>
      </c>
      <c r="C124" s="23" t="s">
        <v>414</v>
      </c>
      <c r="D124" s="50" t="s">
        <v>408</v>
      </c>
      <c r="E124" s="19" t="s">
        <v>90</v>
      </c>
      <c r="F124" s="15">
        <v>45</v>
      </c>
      <c r="G124" s="20">
        <v>0.17</v>
      </c>
      <c r="H124" s="25">
        <v>0.17757592079427792</v>
      </c>
      <c r="I124" s="25">
        <v>10.119999999999999</v>
      </c>
      <c r="J124" s="15">
        <v>4810064016598</v>
      </c>
      <c r="K124" s="15">
        <v>5</v>
      </c>
      <c r="L124" s="15"/>
      <c r="M124" s="20"/>
      <c r="N124" s="20"/>
      <c r="O124" s="20"/>
      <c r="P124" s="20"/>
    </row>
    <row r="125" spans="1:16" s="4" customFormat="1" ht="14.25" customHeight="1" x14ac:dyDescent="0.25">
      <c r="B125" s="16">
        <v>5</v>
      </c>
      <c r="C125" s="23" t="s">
        <v>415</v>
      </c>
      <c r="D125" s="50" t="s">
        <v>409</v>
      </c>
      <c r="E125" s="19" t="s">
        <v>90</v>
      </c>
      <c r="F125" s="15">
        <v>45</v>
      </c>
      <c r="G125" s="20">
        <v>0.18</v>
      </c>
      <c r="H125" s="25">
        <v>0.2</v>
      </c>
      <c r="I125" s="25">
        <v>11.211529686737865</v>
      </c>
      <c r="J125" s="15">
        <v>4810064016604</v>
      </c>
      <c r="K125" s="15">
        <v>5</v>
      </c>
      <c r="L125" s="15"/>
      <c r="M125" s="20"/>
      <c r="N125" s="20"/>
      <c r="O125" s="20"/>
      <c r="P125" s="20"/>
    </row>
    <row r="126" spans="1:16" s="4" customFormat="1" ht="14.25" customHeight="1" x14ac:dyDescent="0.25">
      <c r="B126" s="16">
        <v>6</v>
      </c>
      <c r="C126" s="23" t="s">
        <v>416</v>
      </c>
      <c r="D126" s="50" t="s">
        <v>410</v>
      </c>
      <c r="E126" s="19" t="s">
        <v>90</v>
      </c>
      <c r="F126" s="15">
        <v>45</v>
      </c>
      <c r="G126" s="20">
        <v>0.18</v>
      </c>
      <c r="H126" s="25">
        <v>0.19975718497683925</v>
      </c>
      <c r="I126" s="25">
        <v>11.211529686737865</v>
      </c>
      <c r="J126" s="15">
        <v>4810064016611</v>
      </c>
      <c r="K126" s="15">
        <v>5</v>
      </c>
      <c r="L126" s="15"/>
      <c r="M126" s="20"/>
      <c r="N126" s="20"/>
      <c r="O126" s="20"/>
      <c r="P126" s="20"/>
    </row>
    <row r="127" spans="1:16" s="1" customFormat="1" ht="14.25" customHeight="1" x14ac:dyDescent="0.25">
      <c r="A127" s="4"/>
      <c r="B127" s="51" t="s">
        <v>396</v>
      </c>
      <c r="C127" s="51"/>
      <c r="D127" s="51"/>
      <c r="E127" s="51"/>
      <c r="F127" s="51"/>
      <c r="G127" s="20"/>
      <c r="H127" s="15"/>
      <c r="I127" s="15"/>
      <c r="J127" s="15"/>
      <c r="K127" s="15"/>
      <c r="L127" s="15"/>
      <c r="M127" s="20">
        <f t="shared" si="4"/>
        <v>0</v>
      </c>
      <c r="N127" s="20">
        <f t="shared" si="5"/>
        <v>0</v>
      </c>
      <c r="O127" s="20">
        <f t="shared" si="6"/>
        <v>0</v>
      </c>
      <c r="P127" s="20">
        <f t="shared" si="7"/>
        <v>0</v>
      </c>
    </row>
    <row r="128" spans="1:16" s="1" customFormat="1" ht="14.25" customHeight="1" x14ac:dyDescent="0.25">
      <c r="A128" s="4">
        <v>330</v>
      </c>
      <c r="B128" s="16">
        <v>1</v>
      </c>
      <c r="C128" s="23" t="s">
        <v>188</v>
      </c>
      <c r="D128" s="18" t="s">
        <v>122</v>
      </c>
      <c r="E128" s="19" t="s">
        <v>90</v>
      </c>
      <c r="F128" s="15">
        <v>8</v>
      </c>
      <c r="G128" s="20">
        <v>0.67</v>
      </c>
      <c r="H128" s="25">
        <v>0.81</v>
      </c>
      <c r="I128" s="25">
        <v>50.68</v>
      </c>
      <c r="J128" s="15">
        <v>4810064014877</v>
      </c>
      <c r="K128" s="15">
        <v>6</v>
      </c>
      <c r="L128" s="15"/>
      <c r="M128" s="20">
        <f t="shared" si="4"/>
        <v>0</v>
      </c>
      <c r="N128" s="20">
        <f t="shared" si="5"/>
        <v>0</v>
      </c>
      <c r="O128" s="20">
        <f t="shared" si="6"/>
        <v>0</v>
      </c>
      <c r="P128" s="20">
        <f t="shared" si="7"/>
        <v>0</v>
      </c>
    </row>
    <row r="129" spans="1:16" s="1" customFormat="1" ht="14.25" customHeight="1" x14ac:dyDescent="0.25">
      <c r="A129" s="4">
        <v>330</v>
      </c>
      <c r="B129" s="16">
        <v>2</v>
      </c>
      <c r="C129" s="23" t="s">
        <v>187</v>
      </c>
      <c r="D129" s="18" t="s">
        <v>291</v>
      </c>
      <c r="E129" s="19" t="s">
        <v>90</v>
      </c>
      <c r="F129" s="15">
        <v>8</v>
      </c>
      <c r="G129" s="20">
        <v>0.67</v>
      </c>
      <c r="H129" s="25">
        <v>0.81</v>
      </c>
      <c r="I129" s="25">
        <v>50.68</v>
      </c>
      <c r="J129" s="15">
        <v>4810064014860</v>
      </c>
      <c r="K129" s="15">
        <v>6</v>
      </c>
      <c r="L129" s="15"/>
      <c r="M129" s="20">
        <f t="shared" si="4"/>
        <v>0</v>
      </c>
      <c r="N129" s="20">
        <f t="shared" si="5"/>
        <v>0</v>
      </c>
      <c r="O129" s="20">
        <f t="shared" si="6"/>
        <v>0</v>
      </c>
      <c r="P129" s="20">
        <f t="shared" si="7"/>
        <v>0</v>
      </c>
    </row>
    <row r="130" spans="1:16" s="1" customFormat="1" ht="14.25" customHeight="1" x14ac:dyDescent="0.25">
      <c r="A130" s="4">
        <v>330</v>
      </c>
      <c r="B130" s="16">
        <v>3</v>
      </c>
      <c r="C130" s="23" t="s">
        <v>186</v>
      </c>
      <c r="D130" s="18" t="s">
        <v>123</v>
      </c>
      <c r="E130" s="19" t="s">
        <v>90</v>
      </c>
      <c r="F130" s="15">
        <v>8</v>
      </c>
      <c r="G130" s="20">
        <v>0.75</v>
      </c>
      <c r="H130" s="25">
        <v>0.89</v>
      </c>
      <c r="I130" s="25">
        <v>55.69</v>
      </c>
      <c r="J130" s="15">
        <v>4810064014853</v>
      </c>
      <c r="K130" s="15">
        <v>6</v>
      </c>
      <c r="L130" s="15"/>
      <c r="M130" s="20">
        <f t="shared" si="4"/>
        <v>0</v>
      </c>
      <c r="N130" s="20">
        <f t="shared" si="5"/>
        <v>0</v>
      </c>
      <c r="O130" s="20">
        <f t="shared" si="6"/>
        <v>0</v>
      </c>
      <c r="P130" s="20">
        <f t="shared" si="7"/>
        <v>0</v>
      </c>
    </row>
    <row r="131" spans="1:16" s="1" customFormat="1" ht="14.25" customHeight="1" x14ac:dyDescent="0.25">
      <c r="A131" s="4">
        <v>1000</v>
      </c>
      <c r="B131" s="16">
        <v>4</v>
      </c>
      <c r="C131" s="23" t="s">
        <v>183</v>
      </c>
      <c r="D131" s="18" t="s">
        <v>119</v>
      </c>
      <c r="E131" s="19" t="s">
        <v>102</v>
      </c>
      <c r="F131" s="15">
        <v>3</v>
      </c>
      <c r="G131" s="20">
        <v>1.26</v>
      </c>
      <c r="H131" s="25">
        <v>1.5</v>
      </c>
      <c r="I131" s="25">
        <v>93.85</v>
      </c>
      <c r="J131" s="15">
        <v>4810064003345</v>
      </c>
      <c r="K131" s="15">
        <v>6</v>
      </c>
      <c r="L131" s="15"/>
      <c r="M131" s="20">
        <f t="shared" si="4"/>
        <v>0</v>
      </c>
      <c r="N131" s="20">
        <f t="shared" si="5"/>
        <v>0</v>
      </c>
      <c r="O131" s="20">
        <f t="shared" si="6"/>
        <v>0</v>
      </c>
      <c r="P131" s="20">
        <f t="shared" si="7"/>
        <v>0</v>
      </c>
    </row>
    <row r="132" spans="1:16" s="1" customFormat="1" ht="14.25" customHeight="1" x14ac:dyDescent="0.25">
      <c r="A132" s="4">
        <v>1000</v>
      </c>
      <c r="B132" s="16">
        <v>5</v>
      </c>
      <c r="C132" s="23" t="s">
        <v>185</v>
      </c>
      <c r="D132" s="18" t="s">
        <v>121</v>
      </c>
      <c r="E132" s="19" t="s">
        <v>102</v>
      </c>
      <c r="F132" s="15">
        <v>3</v>
      </c>
      <c r="G132" s="20">
        <v>1.26</v>
      </c>
      <c r="H132" s="25">
        <v>1.5</v>
      </c>
      <c r="I132" s="25">
        <v>93.85</v>
      </c>
      <c r="J132" s="15">
        <v>4810064011777</v>
      </c>
      <c r="K132" s="15">
        <v>6</v>
      </c>
      <c r="L132" s="15"/>
      <c r="M132" s="20">
        <f t="shared" si="4"/>
        <v>0</v>
      </c>
      <c r="N132" s="20">
        <f t="shared" si="5"/>
        <v>0</v>
      </c>
      <c r="O132" s="20">
        <f t="shared" si="6"/>
        <v>0</v>
      </c>
      <c r="P132" s="20">
        <f t="shared" si="7"/>
        <v>0</v>
      </c>
    </row>
    <row r="133" spans="1:16" s="1" customFormat="1" ht="14.25" customHeight="1" x14ac:dyDescent="0.25">
      <c r="A133" s="4">
        <v>1000</v>
      </c>
      <c r="B133" s="16">
        <v>6</v>
      </c>
      <c r="C133" s="23" t="s">
        <v>184</v>
      </c>
      <c r="D133" s="18" t="s">
        <v>120</v>
      </c>
      <c r="E133" s="19" t="s">
        <v>102</v>
      </c>
      <c r="F133" s="15">
        <v>3</v>
      </c>
      <c r="G133" s="20">
        <v>1.56</v>
      </c>
      <c r="H133" s="25">
        <v>1.87</v>
      </c>
      <c r="I133" s="25">
        <v>117</v>
      </c>
      <c r="J133" s="15">
        <v>4810064011784</v>
      </c>
      <c r="K133" s="15">
        <v>6</v>
      </c>
      <c r="L133" s="15"/>
      <c r="M133" s="20">
        <f t="shared" si="4"/>
        <v>0</v>
      </c>
      <c r="N133" s="20">
        <f t="shared" si="5"/>
        <v>0</v>
      </c>
      <c r="O133" s="20">
        <f t="shared" si="6"/>
        <v>0</v>
      </c>
      <c r="P133" s="20">
        <f t="shared" si="7"/>
        <v>0</v>
      </c>
    </row>
    <row r="134" spans="1:16" s="1" customFormat="1" ht="14.25" customHeight="1" x14ac:dyDescent="0.25">
      <c r="A134" s="4">
        <v>1000</v>
      </c>
      <c r="B134" s="51" t="s">
        <v>397</v>
      </c>
      <c r="C134" s="51"/>
      <c r="D134" s="51"/>
      <c r="E134" s="51"/>
      <c r="F134" s="51"/>
      <c r="G134" s="20"/>
      <c r="H134" s="15"/>
      <c r="I134" s="15"/>
      <c r="J134" s="15"/>
      <c r="K134" s="15"/>
      <c r="L134" s="15"/>
      <c r="M134" s="20">
        <f t="shared" si="4"/>
        <v>0</v>
      </c>
      <c r="N134" s="20">
        <f t="shared" si="5"/>
        <v>0</v>
      </c>
      <c r="O134" s="20">
        <f t="shared" si="6"/>
        <v>0</v>
      </c>
      <c r="P134" s="20">
        <f t="shared" si="7"/>
        <v>0</v>
      </c>
    </row>
    <row r="135" spans="1:16" s="1" customFormat="1" ht="14.25" customHeight="1" x14ac:dyDescent="0.25">
      <c r="A135" s="4">
        <v>1000</v>
      </c>
      <c r="B135" s="16">
        <v>1</v>
      </c>
      <c r="C135" s="23" t="s">
        <v>197</v>
      </c>
      <c r="D135" s="24" t="s">
        <v>51</v>
      </c>
      <c r="E135" s="19" t="s">
        <v>102</v>
      </c>
      <c r="F135" s="15">
        <v>5</v>
      </c>
      <c r="G135" s="20">
        <v>0.84</v>
      </c>
      <c r="H135" s="25">
        <v>1</v>
      </c>
      <c r="I135" s="25">
        <v>62.57</v>
      </c>
      <c r="J135" s="15">
        <v>4810064008494</v>
      </c>
      <c r="K135" s="15">
        <v>10</v>
      </c>
      <c r="L135" s="15"/>
      <c r="M135" s="20">
        <f t="shared" si="4"/>
        <v>0</v>
      </c>
      <c r="N135" s="20">
        <f t="shared" si="5"/>
        <v>0</v>
      </c>
      <c r="O135" s="20">
        <f t="shared" si="6"/>
        <v>0</v>
      </c>
      <c r="P135" s="20">
        <f t="shared" si="7"/>
        <v>0</v>
      </c>
    </row>
    <row r="136" spans="1:16" s="1" customFormat="1" ht="14.25" customHeight="1" x14ac:dyDescent="0.25">
      <c r="A136" s="4">
        <v>1000</v>
      </c>
      <c r="B136" s="16">
        <v>2</v>
      </c>
      <c r="C136" s="23" t="s">
        <v>191</v>
      </c>
      <c r="D136" s="24" t="s">
        <v>53</v>
      </c>
      <c r="E136" s="19" t="s">
        <v>102</v>
      </c>
      <c r="F136" s="15">
        <v>5</v>
      </c>
      <c r="G136" s="20">
        <v>0.9</v>
      </c>
      <c r="H136" s="25">
        <v>1.08</v>
      </c>
      <c r="I136" s="25">
        <v>67.569999999999993</v>
      </c>
      <c r="J136" s="15">
        <v>4810064008821</v>
      </c>
      <c r="K136" s="15">
        <v>10</v>
      </c>
      <c r="L136" s="15"/>
      <c r="M136" s="20">
        <f t="shared" si="4"/>
        <v>0</v>
      </c>
      <c r="N136" s="20">
        <f t="shared" si="5"/>
        <v>0</v>
      </c>
      <c r="O136" s="20">
        <f t="shared" si="6"/>
        <v>0</v>
      </c>
      <c r="P136" s="20">
        <f t="shared" si="7"/>
        <v>0</v>
      </c>
    </row>
    <row r="137" spans="1:16" s="1" customFormat="1" ht="14.25" customHeight="1" x14ac:dyDescent="0.25">
      <c r="A137" s="4">
        <v>1000</v>
      </c>
      <c r="B137" s="16">
        <v>3</v>
      </c>
      <c r="C137" s="23" t="s">
        <v>193</v>
      </c>
      <c r="D137" s="24" t="s">
        <v>57</v>
      </c>
      <c r="E137" s="19" t="s">
        <v>102</v>
      </c>
      <c r="F137" s="15">
        <v>5</v>
      </c>
      <c r="G137" s="20">
        <v>0.9</v>
      </c>
      <c r="H137" s="25">
        <v>1.08</v>
      </c>
      <c r="I137" s="25">
        <v>67.569999999999993</v>
      </c>
      <c r="J137" s="15">
        <v>4810064008951</v>
      </c>
      <c r="K137" s="15">
        <v>10</v>
      </c>
      <c r="L137" s="15"/>
      <c r="M137" s="20">
        <f t="shared" si="4"/>
        <v>0</v>
      </c>
      <c r="N137" s="20">
        <f t="shared" si="5"/>
        <v>0</v>
      </c>
      <c r="O137" s="20">
        <f t="shared" si="6"/>
        <v>0</v>
      </c>
      <c r="P137" s="20">
        <f t="shared" si="7"/>
        <v>0</v>
      </c>
    </row>
    <row r="138" spans="1:16" s="1" customFormat="1" ht="14.25" customHeight="1" x14ac:dyDescent="0.25">
      <c r="A138" s="4">
        <v>1000</v>
      </c>
      <c r="B138" s="16">
        <v>4</v>
      </c>
      <c r="C138" s="23" t="s">
        <v>195</v>
      </c>
      <c r="D138" s="24" t="s">
        <v>54</v>
      </c>
      <c r="E138" s="19" t="s">
        <v>102</v>
      </c>
      <c r="F138" s="15">
        <v>5</v>
      </c>
      <c r="G138" s="20">
        <v>0.9</v>
      </c>
      <c r="H138" s="25">
        <v>1.08</v>
      </c>
      <c r="I138" s="25">
        <v>67.569999999999993</v>
      </c>
      <c r="J138" s="15">
        <v>4810064008777</v>
      </c>
      <c r="K138" s="15">
        <v>10</v>
      </c>
      <c r="L138" s="15"/>
      <c r="M138" s="20">
        <f t="shared" si="4"/>
        <v>0</v>
      </c>
      <c r="N138" s="20">
        <f t="shared" si="5"/>
        <v>0</v>
      </c>
      <c r="O138" s="20">
        <f t="shared" si="6"/>
        <v>0</v>
      </c>
      <c r="P138" s="20">
        <f t="shared" si="7"/>
        <v>0</v>
      </c>
    </row>
    <row r="139" spans="1:16" s="1" customFormat="1" ht="14.25" customHeight="1" x14ac:dyDescent="0.25">
      <c r="A139" s="4">
        <v>1000</v>
      </c>
      <c r="B139" s="16">
        <v>5</v>
      </c>
      <c r="C139" s="23" t="s">
        <v>196</v>
      </c>
      <c r="D139" s="24" t="s">
        <v>55</v>
      </c>
      <c r="E139" s="19" t="s">
        <v>102</v>
      </c>
      <c r="F139" s="15">
        <v>5</v>
      </c>
      <c r="G139" s="20">
        <v>0.9</v>
      </c>
      <c r="H139" s="25">
        <v>1.08</v>
      </c>
      <c r="I139" s="25">
        <v>67.569999999999993</v>
      </c>
      <c r="J139" s="15">
        <v>4810064009378</v>
      </c>
      <c r="K139" s="15">
        <v>10</v>
      </c>
      <c r="L139" s="15"/>
      <c r="M139" s="20">
        <f t="shared" si="4"/>
        <v>0</v>
      </c>
      <c r="N139" s="20">
        <f t="shared" si="5"/>
        <v>0</v>
      </c>
      <c r="O139" s="20">
        <f t="shared" si="6"/>
        <v>0</v>
      </c>
      <c r="P139" s="20">
        <f t="shared" si="7"/>
        <v>0</v>
      </c>
    </row>
    <row r="140" spans="1:16" s="1" customFormat="1" ht="14.25" customHeight="1" x14ac:dyDescent="0.25">
      <c r="A140" s="4">
        <v>1000</v>
      </c>
      <c r="B140" s="16">
        <v>6</v>
      </c>
      <c r="C140" s="23" t="s">
        <v>189</v>
      </c>
      <c r="D140" s="24" t="s">
        <v>62</v>
      </c>
      <c r="E140" s="19" t="s">
        <v>102</v>
      </c>
      <c r="F140" s="37">
        <v>4.5</v>
      </c>
      <c r="G140" s="20">
        <v>0.96</v>
      </c>
      <c r="H140" s="25">
        <v>1.1399999999999999</v>
      </c>
      <c r="I140" s="25">
        <v>71.33</v>
      </c>
      <c r="J140" s="15">
        <v>4810064010138</v>
      </c>
      <c r="K140" s="15">
        <v>10</v>
      </c>
      <c r="L140" s="15"/>
      <c r="M140" s="20">
        <f t="shared" si="4"/>
        <v>0</v>
      </c>
      <c r="N140" s="20">
        <f t="shared" si="5"/>
        <v>0</v>
      </c>
      <c r="O140" s="20">
        <f t="shared" si="6"/>
        <v>0</v>
      </c>
      <c r="P140" s="20">
        <f t="shared" si="7"/>
        <v>0</v>
      </c>
    </row>
    <row r="141" spans="1:16" s="1" customFormat="1" ht="14.25" customHeight="1" x14ac:dyDescent="0.25">
      <c r="A141" s="4">
        <v>1000</v>
      </c>
      <c r="B141" s="16">
        <v>7</v>
      </c>
      <c r="C141" s="23" t="s">
        <v>190</v>
      </c>
      <c r="D141" s="24" t="s">
        <v>56</v>
      </c>
      <c r="E141" s="19" t="s">
        <v>102</v>
      </c>
      <c r="F141" s="15">
        <v>5</v>
      </c>
      <c r="G141" s="20">
        <v>0.96</v>
      </c>
      <c r="H141" s="25">
        <v>1.1399999999999999</v>
      </c>
      <c r="I141" s="25">
        <v>71.33</v>
      </c>
      <c r="J141" s="15">
        <v>4810064008852</v>
      </c>
      <c r="K141" s="15">
        <v>10</v>
      </c>
      <c r="L141" s="15"/>
      <c r="M141" s="20">
        <f t="shared" si="4"/>
        <v>0</v>
      </c>
      <c r="N141" s="20">
        <f t="shared" si="5"/>
        <v>0</v>
      </c>
      <c r="O141" s="20">
        <f t="shared" si="6"/>
        <v>0</v>
      </c>
      <c r="P141" s="20">
        <f t="shared" si="7"/>
        <v>0</v>
      </c>
    </row>
    <row r="142" spans="1:16" s="1" customFormat="1" ht="14.25" customHeight="1" x14ac:dyDescent="0.25">
      <c r="A142" s="4">
        <v>1000</v>
      </c>
      <c r="B142" s="16">
        <v>8</v>
      </c>
      <c r="C142" s="23" t="s">
        <v>192</v>
      </c>
      <c r="D142" s="24" t="s">
        <v>49</v>
      </c>
      <c r="E142" s="19" t="s">
        <v>102</v>
      </c>
      <c r="F142" s="15">
        <v>5</v>
      </c>
      <c r="G142" s="20">
        <v>0.96</v>
      </c>
      <c r="H142" s="25">
        <v>1.1399999999999999</v>
      </c>
      <c r="I142" s="25">
        <v>71.33</v>
      </c>
      <c r="J142" s="15">
        <v>4810064008487</v>
      </c>
      <c r="K142" s="15">
        <v>10</v>
      </c>
      <c r="L142" s="15"/>
      <c r="M142" s="20">
        <f t="shared" si="4"/>
        <v>0</v>
      </c>
      <c r="N142" s="20">
        <f t="shared" si="5"/>
        <v>0</v>
      </c>
      <c r="O142" s="20">
        <f t="shared" si="6"/>
        <v>0</v>
      </c>
      <c r="P142" s="20">
        <f t="shared" si="7"/>
        <v>0</v>
      </c>
    </row>
    <row r="143" spans="1:16" s="1" customFormat="1" ht="14.25" customHeight="1" x14ac:dyDescent="0.25">
      <c r="A143" s="4">
        <v>1000</v>
      </c>
      <c r="B143" s="16">
        <v>9</v>
      </c>
      <c r="C143" s="23" t="s">
        <v>194</v>
      </c>
      <c r="D143" s="24" t="s">
        <v>50</v>
      </c>
      <c r="E143" s="19" t="s">
        <v>102</v>
      </c>
      <c r="F143" s="15">
        <v>5</v>
      </c>
      <c r="G143" s="20">
        <v>0.96</v>
      </c>
      <c r="H143" s="25">
        <v>1.1399999999999999</v>
      </c>
      <c r="I143" s="25">
        <v>71.33</v>
      </c>
      <c r="J143" s="15">
        <v>4810064008524</v>
      </c>
      <c r="K143" s="15">
        <v>10</v>
      </c>
      <c r="L143" s="15"/>
      <c r="M143" s="20">
        <f t="shared" si="4"/>
        <v>0</v>
      </c>
      <c r="N143" s="20">
        <f t="shared" si="5"/>
        <v>0</v>
      </c>
      <c r="O143" s="20">
        <f t="shared" si="6"/>
        <v>0</v>
      </c>
      <c r="P143" s="20">
        <f t="shared" si="7"/>
        <v>0</v>
      </c>
    </row>
    <row r="144" spans="1:16" s="4" customFormat="1" ht="24.75" customHeight="1" x14ac:dyDescent="0.25">
      <c r="A144" s="4">
        <v>1000</v>
      </c>
      <c r="B144" s="65" t="s">
        <v>398</v>
      </c>
      <c r="C144" s="65"/>
      <c r="D144" s="65"/>
      <c r="E144" s="65"/>
      <c r="F144" s="65"/>
      <c r="G144" s="49"/>
      <c r="H144" s="48"/>
      <c r="I144" s="48"/>
      <c r="J144" s="48"/>
      <c r="K144" s="48"/>
      <c r="L144" s="15"/>
      <c r="M144" s="20">
        <f t="shared" ref="M144:M150" si="8">L144*F144*A144/1000</f>
        <v>0</v>
      </c>
      <c r="N144" s="20">
        <f t="shared" ref="N144:N150" si="9">L144*G144*F144</f>
        <v>0</v>
      </c>
      <c r="O144" s="20">
        <f t="shared" ref="O144:O150" si="10">L144*H144*F144</f>
        <v>0</v>
      </c>
      <c r="P144" s="20">
        <f t="shared" ref="P144:P150" si="11">I144*L144*F144</f>
        <v>0</v>
      </c>
    </row>
    <row r="145" spans="1:16" s="4" customFormat="1" ht="30" customHeight="1" x14ac:dyDescent="0.25">
      <c r="A145" s="4">
        <v>1000</v>
      </c>
      <c r="B145" s="47">
        <v>1</v>
      </c>
      <c r="C145" s="46" t="s">
        <v>391</v>
      </c>
      <c r="D145" s="42" t="s">
        <v>386</v>
      </c>
      <c r="E145" s="45" t="s">
        <v>102</v>
      </c>
      <c r="F145" s="43">
        <v>5</v>
      </c>
      <c r="G145" s="49">
        <v>1.37</v>
      </c>
      <c r="H145" s="44">
        <v>1.57</v>
      </c>
      <c r="I145" s="44">
        <v>98.12</v>
      </c>
      <c r="J145" s="48">
        <v>4810064016482</v>
      </c>
      <c r="K145" s="48">
        <v>8</v>
      </c>
      <c r="L145" s="15"/>
      <c r="M145" s="20">
        <f t="shared" si="8"/>
        <v>0</v>
      </c>
      <c r="N145" s="20">
        <f t="shared" si="9"/>
        <v>0</v>
      </c>
      <c r="O145" s="20">
        <f t="shared" si="10"/>
        <v>0</v>
      </c>
      <c r="P145" s="20">
        <f t="shared" si="11"/>
        <v>0</v>
      </c>
    </row>
    <row r="146" spans="1:16" s="4" customFormat="1" ht="30" customHeight="1" x14ac:dyDescent="0.25">
      <c r="A146" s="4">
        <v>1000</v>
      </c>
      <c r="B146" s="47">
        <v>2</v>
      </c>
      <c r="C146" s="46" t="s">
        <v>392</v>
      </c>
      <c r="D146" s="42" t="s">
        <v>387</v>
      </c>
      <c r="E146" s="45" t="s">
        <v>102</v>
      </c>
      <c r="F146" s="43">
        <v>7</v>
      </c>
      <c r="G146" s="49">
        <v>1.45</v>
      </c>
      <c r="H146" s="44">
        <v>1.65</v>
      </c>
      <c r="I146" s="44">
        <v>103.26</v>
      </c>
      <c r="J146" s="48">
        <v>4810064016451</v>
      </c>
      <c r="K146" s="48">
        <v>8</v>
      </c>
      <c r="L146" s="15"/>
      <c r="M146" s="20">
        <f t="shared" si="8"/>
        <v>0</v>
      </c>
      <c r="N146" s="20">
        <f t="shared" si="9"/>
        <v>0</v>
      </c>
      <c r="O146" s="20">
        <f t="shared" si="10"/>
        <v>0</v>
      </c>
      <c r="P146" s="20">
        <f t="shared" si="11"/>
        <v>0</v>
      </c>
    </row>
    <row r="147" spans="1:16" s="4" customFormat="1" ht="30" customHeight="1" x14ac:dyDescent="0.25">
      <c r="A147" s="4">
        <v>1000</v>
      </c>
      <c r="B147" s="47">
        <v>3</v>
      </c>
      <c r="C147" s="46" t="s">
        <v>393</v>
      </c>
      <c r="D147" s="42" t="s">
        <v>388</v>
      </c>
      <c r="E147" s="45" t="s">
        <v>102</v>
      </c>
      <c r="F147" s="43">
        <v>5.5</v>
      </c>
      <c r="G147" s="49">
        <v>0.89</v>
      </c>
      <c r="H147" s="44">
        <v>1.02</v>
      </c>
      <c r="I147" s="44">
        <v>63.92</v>
      </c>
      <c r="J147" s="48">
        <v>4810064016420</v>
      </c>
      <c r="K147" s="48">
        <v>10</v>
      </c>
      <c r="L147" s="15"/>
      <c r="M147" s="20">
        <f t="shared" si="8"/>
        <v>0</v>
      </c>
      <c r="N147" s="20">
        <f t="shared" si="9"/>
        <v>0</v>
      </c>
      <c r="O147" s="20">
        <f t="shared" si="10"/>
        <v>0</v>
      </c>
      <c r="P147" s="20">
        <f t="shared" si="11"/>
        <v>0</v>
      </c>
    </row>
    <row r="148" spans="1:16" s="4" customFormat="1" ht="30" customHeight="1" x14ac:dyDescent="0.25">
      <c r="A148" s="4">
        <v>1000</v>
      </c>
      <c r="B148" s="47">
        <v>4</v>
      </c>
      <c r="C148" s="46" t="s">
        <v>394</v>
      </c>
      <c r="D148" s="42" t="s">
        <v>389</v>
      </c>
      <c r="E148" s="45" t="s">
        <v>102</v>
      </c>
      <c r="F148" s="43">
        <v>5.5</v>
      </c>
      <c r="G148" s="49">
        <v>0.89</v>
      </c>
      <c r="H148" s="44">
        <v>1.02</v>
      </c>
      <c r="I148" s="44">
        <v>63.92</v>
      </c>
      <c r="J148" s="48">
        <v>4810064016437</v>
      </c>
      <c r="K148" s="48">
        <v>10</v>
      </c>
      <c r="L148" s="15"/>
      <c r="M148" s="20">
        <f t="shared" si="8"/>
        <v>0</v>
      </c>
      <c r="N148" s="20">
        <f t="shared" si="9"/>
        <v>0</v>
      </c>
      <c r="O148" s="20">
        <f t="shared" si="10"/>
        <v>0</v>
      </c>
      <c r="P148" s="20">
        <f t="shared" si="11"/>
        <v>0</v>
      </c>
    </row>
    <row r="149" spans="1:16" s="4" customFormat="1" ht="30" customHeight="1" x14ac:dyDescent="0.25">
      <c r="A149" s="4">
        <v>1000</v>
      </c>
      <c r="B149" s="47">
        <v>5</v>
      </c>
      <c r="C149" s="46" t="s">
        <v>395</v>
      </c>
      <c r="D149" s="42" t="s">
        <v>390</v>
      </c>
      <c r="E149" s="45" t="s">
        <v>102</v>
      </c>
      <c r="F149" s="43">
        <v>5.5</v>
      </c>
      <c r="G149" s="49">
        <v>0.89</v>
      </c>
      <c r="H149" s="44">
        <v>1.02</v>
      </c>
      <c r="I149" s="44">
        <v>63.92</v>
      </c>
      <c r="J149" s="48">
        <v>4810064016444</v>
      </c>
      <c r="K149" s="48">
        <v>10</v>
      </c>
      <c r="L149" s="15"/>
      <c r="M149" s="20">
        <f t="shared" si="8"/>
        <v>0</v>
      </c>
      <c r="N149" s="20">
        <f t="shared" si="9"/>
        <v>0</v>
      </c>
      <c r="O149" s="20">
        <f t="shared" si="10"/>
        <v>0</v>
      </c>
      <c r="P149" s="20">
        <f t="shared" si="11"/>
        <v>0</v>
      </c>
    </row>
    <row r="150" spans="1:16" s="1" customFormat="1" ht="14.25" customHeight="1" x14ac:dyDescent="0.25">
      <c r="A150" s="4">
        <v>1000</v>
      </c>
      <c r="B150" s="51" t="s">
        <v>399</v>
      </c>
      <c r="C150" s="51"/>
      <c r="D150" s="51"/>
      <c r="E150" s="51"/>
      <c r="F150" s="51"/>
      <c r="G150" s="20"/>
      <c r="H150" s="15"/>
      <c r="I150" s="15"/>
      <c r="J150" s="15"/>
      <c r="K150" s="15"/>
      <c r="L150" s="15"/>
      <c r="M150" s="20">
        <f t="shared" si="8"/>
        <v>0</v>
      </c>
      <c r="N150" s="20">
        <f t="shared" si="9"/>
        <v>0</v>
      </c>
      <c r="O150" s="20">
        <f t="shared" si="10"/>
        <v>0</v>
      </c>
      <c r="P150" s="20">
        <f t="shared" si="11"/>
        <v>0</v>
      </c>
    </row>
    <row r="151" spans="1:16" s="1" customFormat="1" ht="14.25" customHeight="1" x14ac:dyDescent="0.25">
      <c r="A151" s="4">
        <v>1000</v>
      </c>
      <c r="B151" s="16">
        <v>1</v>
      </c>
      <c r="C151" s="23" t="s">
        <v>198</v>
      </c>
      <c r="D151" s="24" t="s">
        <v>44</v>
      </c>
      <c r="E151" s="19" t="s">
        <v>102</v>
      </c>
      <c r="F151" s="21">
        <v>7</v>
      </c>
      <c r="G151" s="20">
        <v>1.01</v>
      </c>
      <c r="H151" s="25">
        <v>1.2</v>
      </c>
      <c r="I151" s="25">
        <v>75.007999999999996</v>
      </c>
      <c r="J151" s="15">
        <v>4810064005714</v>
      </c>
      <c r="K151" s="15">
        <v>10</v>
      </c>
      <c r="L151" s="15"/>
      <c r="M151" s="20">
        <f t="shared" si="4"/>
        <v>0</v>
      </c>
      <c r="N151" s="20">
        <f t="shared" si="5"/>
        <v>0</v>
      </c>
      <c r="O151" s="20">
        <f t="shared" si="6"/>
        <v>0</v>
      </c>
      <c r="P151" s="20">
        <f t="shared" si="7"/>
        <v>0</v>
      </c>
    </row>
    <row r="152" spans="1:16" s="1" customFormat="1" ht="14.25" customHeight="1" x14ac:dyDescent="0.25">
      <c r="A152" s="4">
        <v>1000</v>
      </c>
      <c r="B152" s="16">
        <v>2</v>
      </c>
      <c r="C152" s="23" t="s">
        <v>199</v>
      </c>
      <c r="D152" s="24" t="s">
        <v>20</v>
      </c>
      <c r="E152" s="19" t="s">
        <v>102</v>
      </c>
      <c r="F152" s="21">
        <v>7</v>
      </c>
      <c r="G152" s="20">
        <v>1.07</v>
      </c>
      <c r="H152" s="25">
        <v>1.28</v>
      </c>
      <c r="I152" s="25">
        <v>80.09</v>
      </c>
      <c r="J152" s="15">
        <v>4810064005684</v>
      </c>
      <c r="K152" s="15">
        <v>10</v>
      </c>
      <c r="L152" s="15"/>
      <c r="M152" s="20">
        <f t="shared" si="4"/>
        <v>0</v>
      </c>
      <c r="N152" s="20">
        <f t="shared" si="5"/>
        <v>0</v>
      </c>
      <c r="O152" s="20">
        <f t="shared" si="6"/>
        <v>0</v>
      </c>
      <c r="P152" s="20">
        <f t="shared" si="7"/>
        <v>0</v>
      </c>
    </row>
    <row r="153" spans="1:16" s="3" customFormat="1" ht="14.25" customHeight="1" x14ac:dyDescent="0.25">
      <c r="A153" s="4">
        <v>1000</v>
      </c>
      <c r="B153" s="16">
        <v>3</v>
      </c>
      <c r="C153" s="23" t="s">
        <v>200</v>
      </c>
      <c r="D153" s="24" t="s">
        <v>14</v>
      </c>
      <c r="E153" s="19" t="s">
        <v>102</v>
      </c>
      <c r="F153" s="21">
        <v>6</v>
      </c>
      <c r="G153" s="20">
        <v>1.01</v>
      </c>
      <c r="H153" s="25">
        <v>1.2</v>
      </c>
      <c r="I153" s="25">
        <v>75.08</v>
      </c>
      <c r="J153" s="15">
        <v>4810064002317</v>
      </c>
      <c r="K153" s="15">
        <v>10</v>
      </c>
      <c r="L153" s="15"/>
      <c r="M153" s="20">
        <f t="shared" si="4"/>
        <v>0</v>
      </c>
      <c r="N153" s="20">
        <f t="shared" si="5"/>
        <v>0</v>
      </c>
      <c r="O153" s="20">
        <f t="shared" si="6"/>
        <v>0</v>
      </c>
      <c r="P153" s="20">
        <f t="shared" si="7"/>
        <v>0</v>
      </c>
    </row>
    <row r="154" spans="1:16" s="3" customFormat="1" ht="14.25" customHeight="1" x14ac:dyDescent="0.25">
      <c r="A154" s="4">
        <v>1000</v>
      </c>
      <c r="B154" s="16">
        <v>4</v>
      </c>
      <c r="C154" s="23" t="s">
        <v>201</v>
      </c>
      <c r="D154" s="24" t="s">
        <v>16</v>
      </c>
      <c r="E154" s="19" t="s">
        <v>102</v>
      </c>
      <c r="F154" s="21">
        <v>6</v>
      </c>
      <c r="G154" s="20">
        <v>1.01</v>
      </c>
      <c r="H154" s="25">
        <v>1.2</v>
      </c>
      <c r="I154" s="25">
        <v>75.08</v>
      </c>
      <c r="J154" s="15">
        <v>4810064002300</v>
      </c>
      <c r="K154" s="15">
        <v>10</v>
      </c>
      <c r="L154" s="15"/>
      <c r="M154" s="20">
        <f t="shared" si="4"/>
        <v>0</v>
      </c>
      <c r="N154" s="20">
        <f t="shared" si="5"/>
        <v>0</v>
      </c>
      <c r="O154" s="20">
        <f t="shared" si="6"/>
        <v>0</v>
      </c>
      <c r="P154" s="20">
        <f t="shared" si="7"/>
        <v>0</v>
      </c>
    </row>
    <row r="155" spans="1:16" s="3" customFormat="1" ht="14.25" customHeight="1" x14ac:dyDescent="0.25">
      <c r="A155" s="4">
        <v>1000</v>
      </c>
      <c r="B155" s="16">
        <v>5</v>
      </c>
      <c r="C155" s="23" t="s">
        <v>202</v>
      </c>
      <c r="D155" s="24" t="s">
        <v>18</v>
      </c>
      <c r="E155" s="19" t="s">
        <v>102</v>
      </c>
      <c r="F155" s="21">
        <v>6</v>
      </c>
      <c r="G155" s="20">
        <v>1.01</v>
      </c>
      <c r="H155" s="25">
        <v>1.2</v>
      </c>
      <c r="I155" s="25">
        <v>75.08</v>
      </c>
      <c r="J155" s="15">
        <v>4810064002294</v>
      </c>
      <c r="K155" s="15">
        <v>10</v>
      </c>
      <c r="L155" s="15"/>
      <c r="M155" s="20">
        <f t="shared" si="4"/>
        <v>0</v>
      </c>
      <c r="N155" s="20">
        <f t="shared" si="5"/>
        <v>0</v>
      </c>
      <c r="O155" s="20">
        <f t="shared" si="6"/>
        <v>0</v>
      </c>
      <c r="P155" s="20">
        <f t="shared" si="7"/>
        <v>0</v>
      </c>
    </row>
    <row r="156" spans="1:16" s="1" customFormat="1" ht="14.25" customHeight="1" x14ac:dyDescent="0.25">
      <c r="A156" s="4">
        <v>1000</v>
      </c>
      <c r="B156" s="16">
        <v>6</v>
      </c>
      <c r="C156" s="23" t="s">
        <v>203</v>
      </c>
      <c r="D156" s="24" t="s">
        <v>48</v>
      </c>
      <c r="E156" s="19" t="s">
        <v>102</v>
      </c>
      <c r="F156" s="21">
        <v>5.5</v>
      </c>
      <c r="G156" s="20">
        <v>1.01</v>
      </c>
      <c r="H156" s="25">
        <v>1.2</v>
      </c>
      <c r="I156" s="25">
        <v>75.08</v>
      </c>
      <c r="J156" s="15">
        <v>4810064008272</v>
      </c>
      <c r="K156" s="15">
        <v>10</v>
      </c>
      <c r="L156" s="15"/>
      <c r="M156" s="20">
        <f t="shared" si="4"/>
        <v>0</v>
      </c>
      <c r="N156" s="20">
        <f t="shared" si="5"/>
        <v>0</v>
      </c>
      <c r="O156" s="20">
        <f t="shared" si="6"/>
        <v>0</v>
      </c>
      <c r="P156" s="20">
        <f t="shared" si="7"/>
        <v>0</v>
      </c>
    </row>
    <row r="157" spans="1:16" s="3" customFormat="1" ht="14.25" customHeight="1" x14ac:dyDescent="0.25">
      <c r="A157" s="4">
        <v>1000</v>
      </c>
      <c r="B157" s="16">
        <v>7</v>
      </c>
      <c r="C157" s="23" t="s">
        <v>204</v>
      </c>
      <c r="D157" s="24" t="s">
        <v>23</v>
      </c>
      <c r="E157" s="19" t="s">
        <v>102</v>
      </c>
      <c r="F157" s="21">
        <v>5.5</v>
      </c>
      <c r="G157" s="20">
        <v>1.01</v>
      </c>
      <c r="H157" s="25">
        <v>1.2</v>
      </c>
      <c r="I157" s="25">
        <v>75.08</v>
      </c>
      <c r="J157" s="15">
        <v>4810064001488</v>
      </c>
      <c r="K157" s="15">
        <v>10</v>
      </c>
      <c r="L157" s="15"/>
      <c r="M157" s="20">
        <f t="shared" si="4"/>
        <v>0</v>
      </c>
      <c r="N157" s="20">
        <f t="shared" si="5"/>
        <v>0</v>
      </c>
      <c r="O157" s="20">
        <f t="shared" si="6"/>
        <v>0</v>
      </c>
      <c r="P157" s="20">
        <f t="shared" si="7"/>
        <v>0</v>
      </c>
    </row>
    <row r="158" spans="1:16" s="1" customFormat="1" ht="14.25" customHeight="1" x14ac:dyDescent="0.25">
      <c r="A158" s="4">
        <v>1000</v>
      </c>
      <c r="B158" s="16">
        <v>8</v>
      </c>
      <c r="C158" s="23" t="s">
        <v>205</v>
      </c>
      <c r="D158" s="24" t="s">
        <v>25</v>
      </c>
      <c r="E158" s="19" t="s">
        <v>102</v>
      </c>
      <c r="F158" s="21">
        <v>5.5</v>
      </c>
      <c r="G158" s="20">
        <v>1.01</v>
      </c>
      <c r="H158" s="25">
        <v>1.2</v>
      </c>
      <c r="I158" s="25">
        <v>75.08</v>
      </c>
      <c r="J158" s="15">
        <v>4810064000771</v>
      </c>
      <c r="K158" s="15">
        <v>10</v>
      </c>
      <c r="L158" s="15"/>
      <c r="M158" s="20">
        <f t="shared" ref="M158:M219" si="12">L158*F158*A158/1000</f>
        <v>0</v>
      </c>
      <c r="N158" s="20">
        <f t="shared" ref="N158:N219" si="13">L158*G158*F158</f>
        <v>0</v>
      </c>
      <c r="O158" s="20">
        <f t="shared" ref="O158:O219" si="14">L158*H158*F158</f>
        <v>0</v>
      </c>
      <c r="P158" s="20">
        <f t="shared" ref="P158:P219" si="15">I158*L158*F158</f>
        <v>0</v>
      </c>
    </row>
    <row r="159" spans="1:16" s="1" customFormat="1" ht="14.25" customHeight="1" x14ac:dyDescent="0.25">
      <c r="A159" s="4">
        <v>1000</v>
      </c>
      <c r="B159" s="16">
        <v>9</v>
      </c>
      <c r="C159" s="23" t="s">
        <v>206</v>
      </c>
      <c r="D159" s="24" t="s">
        <v>27</v>
      </c>
      <c r="E159" s="19" t="s">
        <v>102</v>
      </c>
      <c r="F159" s="21">
        <v>5.5</v>
      </c>
      <c r="G159" s="20">
        <v>1.01</v>
      </c>
      <c r="H159" s="25">
        <v>1.2</v>
      </c>
      <c r="I159" s="25">
        <v>75.08</v>
      </c>
      <c r="J159" s="15">
        <v>4810064000818</v>
      </c>
      <c r="K159" s="15">
        <v>10</v>
      </c>
      <c r="L159" s="15"/>
      <c r="M159" s="20">
        <f t="shared" si="12"/>
        <v>0</v>
      </c>
      <c r="N159" s="20">
        <f t="shared" si="13"/>
        <v>0</v>
      </c>
      <c r="O159" s="20">
        <f t="shared" si="14"/>
        <v>0</v>
      </c>
      <c r="P159" s="20">
        <f t="shared" si="15"/>
        <v>0</v>
      </c>
    </row>
    <row r="160" spans="1:16" s="1" customFormat="1" ht="14.25" customHeight="1" x14ac:dyDescent="0.25">
      <c r="A160" s="4">
        <v>1000</v>
      </c>
      <c r="B160" s="16">
        <v>10</v>
      </c>
      <c r="C160" s="23" t="s">
        <v>210</v>
      </c>
      <c r="D160" s="24" t="s">
        <v>103</v>
      </c>
      <c r="E160" s="19" t="s">
        <v>102</v>
      </c>
      <c r="F160" s="21">
        <v>5.5</v>
      </c>
      <c r="G160" s="20">
        <v>1.01</v>
      </c>
      <c r="H160" s="25">
        <v>1.2</v>
      </c>
      <c r="I160" s="25">
        <v>75.08</v>
      </c>
      <c r="J160" s="15">
        <v>4810064014976</v>
      </c>
      <c r="K160" s="15">
        <v>10</v>
      </c>
      <c r="L160" s="15"/>
      <c r="M160" s="20">
        <f t="shared" si="12"/>
        <v>0</v>
      </c>
      <c r="N160" s="20">
        <f t="shared" si="13"/>
        <v>0</v>
      </c>
      <c r="O160" s="20">
        <f t="shared" si="14"/>
        <v>0</v>
      </c>
      <c r="P160" s="20">
        <f t="shared" si="15"/>
        <v>0</v>
      </c>
    </row>
    <row r="161" spans="1:16" s="1" customFormat="1" ht="14.25" customHeight="1" x14ac:dyDescent="0.25">
      <c r="A161" s="4">
        <v>1000</v>
      </c>
      <c r="B161" s="16">
        <v>11</v>
      </c>
      <c r="C161" s="23" t="s">
        <v>207</v>
      </c>
      <c r="D161" s="24" t="s">
        <v>29</v>
      </c>
      <c r="E161" s="19" t="s">
        <v>102</v>
      </c>
      <c r="F161" s="21">
        <v>5.5</v>
      </c>
      <c r="G161" s="20">
        <v>1.07</v>
      </c>
      <c r="H161" s="25">
        <v>1.28</v>
      </c>
      <c r="I161" s="25">
        <v>80.09</v>
      </c>
      <c r="J161" s="15">
        <v>4810064000832</v>
      </c>
      <c r="K161" s="15">
        <v>10</v>
      </c>
      <c r="L161" s="15"/>
      <c r="M161" s="20">
        <f t="shared" si="12"/>
        <v>0</v>
      </c>
      <c r="N161" s="20">
        <f t="shared" si="13"/>
        <v>0</v>
      </c>
      <c r="O161" s="20">
        <f t="shared" si="14"/>
        <v>0</v>
      </c>
      <c r="P161" s="20">
        <f t="shared" si="15"/>
        <v>0</v>
      </c>
    </row>
    <row r="162" spans="1:16" s="1" customFormat="1" ht="14.25" customHeight="1" x14ac:dyDescent="0.25">
      <c r="A162" s="4">
        <v>1000</v>
      </c>
      <c r="B162" s="16">
        <v>12</v>
      </c>
      <c r="C162" s="23" t="s">
        <v>208</v>
      </c>
      <c r="D162" s="24" t="s">
        <v>31</v>
      </c>
      <c r="E162" s="19" t="s">
        <v>102</v>
      </c>
      <c r="F162" s="21">
        <v>5.5</v>
      </c>
      <c r="G162" s="20">
        <v>1.07</v>
      </c>
      <c r="H162" s="25">
        <v>1.28</v>
      </c>
      <c r="I162" s="25">
        <v>80.09</v>
      </c>
      <c r="J162" s="15">
        <v>4810064000795</v>
      </c>
      <c r="K162" s="15">
        <v>10</v>
      </c>
      <c r="L162" s="15"/>
      <c r="M162" s="20">
        <f t="shared" si="12"/>
        <v>0</v>
      </c>
      <c r="N162" s="20">
        <f t="shared" si="13"/>
        <v>0</v>
      </c>
      <c r="O162" s="20">
        <f t="shared" si="14"/>
        <v>0</v>
      </c>
      <c r="P162" s="20">
        <f t="shared" si="15"/>
        <v>0</v>
      </c>
    </row>
    <row r="163" spans="1:16" s="4" customFormat="1" ht="14.25" customHeight="1" x14ac:dyDescent="0.25">
      <c r="B163" s="19">
        <v>1</v>
      </c>
      <c r="C163" s="19">
        <v>2</v>
      </c>
      <c r="D163" s="19">
        <v>3</v>
      </c>
      <c r="E163" s="19">
        <v>4</v>
      </c>
      <c r="F163" s="15">
        <v>5</v>
      </c>
      <c r="G163" s="15">
        <v>6</v>
      </c>
      <c r="H163" s="15">
        <v>7</v>
      </c>
      <c r="I163" s="15">
        <v>8</v>
      </c>
      <c r="J163" s="15">
        <v>9</v>
      </c>
      <c r="K163" s="15">
        <v>10</v>
      </c>
      <c r="L163" s="15"/>
      <c r="M163" s="20"/>
      <c r="N163" s="20">
        <f t="shared" si="13"/>
        <v>0</v>
      </c>
      <c r="O163" s="20">
        <f t="shared" si="14"/>
        <v>0</v>
      </c>
      <c r="P163" s="20">
        <f t="shared" si="15"/>
        <v>0</v>
      </c>
    </row>
    <row r="164" spans="1:16" s="1" customFormat="1" ht="14.25" customHeight="1" x14ac:dyDescent="0.25">
      <c r="A164" s="4">
        <v>1000</v>
      </c>
      <c r="B164" s="16">
        <v>13</v>
      </c>
      <c r="C164" s="23" t="s">
        <v>209</v>
      </c>
      <c r="D164" s="24" t="s">
        <v>33</v>
      </c>
      <c r="E164" s="19" t="s">
        <v>102</v>
      </c>
      <c r="F164" s="21">
        <v>5.5</v>
      </c>
      <c r="G164" s="20">
        <v>1.07</v>
      </c>
      <c r="H164" s="25">
        <v>1.28</v>
      </c>
      <c r="I164" s="25">
        <v>80.09</v>
      </c>
      <c r="J164" s="15">
        <v>4810064001525</v>
      </c>
      <c r="K164" s="15">
        <v>10</v>
      </c>
      <c r="L164" s="15"/>
      <c r="M164" s="20">
        <f t="shared" si="12"/>
        <v>0</v>
      </c>
      <c r="N164" s="20">
        <f t="shared" si="13"/>
        <v>0</v>
      </c>
      <c r="O164" s="20">
        <f t="shared" si="14"/>
        <v>0</v>
      </c>
      <c r="P164" s="20">
        <f t="shared" si="15"/>
        <v>0</v>
      </c>
    </row>
    <row r="165" spans="1:16" s="1" customFormat="1" ht="14.25" customHeight="1" x14ac:dyDescent="0.25">
      <c r="A165" s="4">
        <v>1000</v>
      </c>
      <c r="B165" s="16">
        <v>14</v>
      </c>
      <c r="C165" s="28" t="s">
        <v>296</v>
      </c>
      <c r="D165" s="24" t="s">
        <v>297</v>
      </c>
      <c r="E165" s="19" t="s">
        <v>102</v>
      </c>
      <c r="F165" s="21">
        <v>5.5</v>
      </c>
      <c r="G165" s="20">
        <v>1.2</v>
      </c>
      <c r="H165" s="25">
        <v>1.43</v>
      </c>
      <c r="I165" s="25">
        <v>89.47</v>
      </c>
      <c r="J165" s="15">
        <v>4810064000825</v>
      </c>
      <c r="K165" s="15">
        <v>10</v>
      </c>
      <c r="L165" s="15"/>
      <c r="M165" s="20">
        <f t="shared" si="12"/>
        <v>0</v>
      </c>
      <c r="N165" s="20">
        <f t="shared" si="13"/>
        <v>0</v>
      </c>
      <c r="O165" s="20">
        <f t="shared" si="14"/>
        <v>0</v>
      </c>
      <c r="P165" s="20">
        <f t="shared" si="15"/>
        <v>0</v>
      </c>
    </row>
    <row r="166" spans="1:16" s="1" customFormat="1" ht="14.25" customHeight="1" x14ac:dyDescent="0.25">
      <c r="A166" s="4">
        <v>1000</v>
      </c>
      <c r="B166" s="51" t="s">
        <v>400</v>
      </c>
      <c r="C166" s="51"/>
      <c r="D166" s="51"/>
      <c r="E166" s="51"/>
      <c r="F166" s="51"/>
      <c r="G166" s="20"/>
      <c r="H166" s="15"/>
      <c r="I166" s="15"/>
      <c r="J166" s="15"/>
      <c r="K166" s="15"/>
      <c r="L166" s="15"/>
      <c r="M166" s="20">
        <f t="shared" si="12"/>
        <v>0</v>
      </c>
      <c r="N166" s="20">
        <f t="shared" si="13"/>
        <v>0</v>
      </c>
      <c r="O166" s="20">
        <f t="shared" si="14"/>
        <v>0</v>
      </c>
      <c r="P166" s="20">
        <f t="shared" si="15"/>
        <v>0</v>
      </c>
    </row>
    <row r="167" spans="1:16" s="1" customFormat="1" ht="14.25" customHeight="1" x14ac:dyDescent="0.25">
      <c r="A167" s="4">
        <v>1000</v>
      </c>
      <c r="B167" s="16">
        <v>1</v>
      </c>
      <c r="C167" s="23" t="s">
        <v>213</v>
      </c>
      <c r="D167" s="24" t="s">
        <v>4</v>
      </c>
      <c r="E167" s="19" t="s">
        <v>102</v>
      </c>
      <c r="F167" s="21">
        <v>6</v>
      </c>
      <c r="G167" s="20">
        <v>0.89</v>
      </c>
      <c r="H167" s="38">
        <v>1.06</v>
      </c>
      <c r="I167" s="38">
        <v>66.319999999999993</v>
      </c>
      <c r="J167" s="15">
        <v>4810064005141</v>
      </c>
      <c r="K167" s="15">
        <v>10</v>
      </c>
      <c r="L167" s="15"/>
      <c r="M167" s="20">
        <f t="shared" si="12"/>
        <v>0</v>
      </c>
      <c r="N167" s="20">
        <f t="shared" si="13"/>
        <v>0</v>
      </c>
      <c r="O167" s="20">
        <f t="shared" si="14"/>
        <v>0</v>
      </c>
      <c r="P167" s="20">
        <f t="shared" si="15"/>
        <v>0</v>
      </c>
    </row>
    <row r="168" spans="1:16" s="1" customFormat="1" ht="14.25" customHeight="1" x14ac:dyDescent="0.25">
      <c r="A168" s="4">
        <v>1000</v>
      </c>
      <c r="B168" s="16">
        <v>2</v>
      </c>
      <c r="C168" s="23" t="s">
        <v>214</v>
      </c>
      <c r="D168" s="24" t="s">
        <v>5</v>
      </c>
      <c r="E168" s="19" t="s">
        <v>102</v>
      </c>
      <c r="F168" s="21">
        <v>6</v>
      </c>
      <c r="G168" s="20">
        <v>0.89</v>
      </c>
      <c r="H168" s="38">
        <v>1.06</v>
      </c>
      <c r="I168" s="38">
        <v>66.319999999999993</v>
      </c>
      <c r="J168" s="15">
        <v>4810064004885</v>
      </c>
      <c r="K168" s="15">
        <v>10</v>
      </c>
      <c r="L168" s="15"/>
      <c r="M168" s="20">
        <f t="shared" si="12"/>
        <v>0</v>
      </c>
      <c r="N168" s="20">
        <f t="shared" si="13"/>
        <v>0</v>
      </c>
      <c r="O168" s="20">
        <f t="shared" si="14"/>
        <v>0</v>
      </c>
      <c r="P168" s="20">
        <f t="shared" si="15"/>
        <v>0</v>
      </c>
    </row>
    <row r="169" spans="1:16" s="1" customFormat="1" ht="14.25" customHeight="1" x14ac:dyDescent="0.25">
      <c r="A169" s="4">
        <v>1000</v>
      </c>
      <c r="B169" s="16">
        <v>3</v>
      </c>
      <c r="C169" s="23" t="s">
        <v>219</v>
      </c>
      <c r="D169" s="24" t="s">
        <v>6</v>
      </c>
      <c r="E169" s="19" t="s">
        <v>102</v>
      </c>
      <c r="F169" s="21">
        <v>6</v>
      </c>
      <c r="G169" s="20">
        <v>0.89</v>
      </c>
      <c r="H169" s="38">
        <v>1.06</v>
      </c>
      <c r="I169" s="38">
        <v>66.319999999999993</v>
      </c>
      <c r="J169" s="15">
        <v>4810064005936</v>
      </c>
      <c r="K169" s="15">
        <v>10</v>
      </c>
      <c r="L169" s="15"/>
      <c r="M169" s="20">
        <f t="shared" si="12"/>
        <v>0</v>
      </c>
      <c r="N169" s="20">
        <f t="shared" si="13"/>
        <v>0</v>
      </c>
      <c r="O169" s="20">
        <f t="shared" si="14"/>
        <v>0</v>
      </c>
      <c r="P169" s="20">
        <f t="shared" si="15"/>
        <v>0</v>
      </c>
    </row>
    <row r="170" spans="1:16" s="1" customFormat="1" ht="14.25" customHeight="1" x14ac:dyDescent="0.25">
      <c r="A170" s="4">
        <v>1000</v>
      </c>
      <c r="B170" s="16">
        <v>4</v>
      </c>
      <c r="C170" s="23" t="s">
        <v>223</v>
      </c>
      <c r="D170" s="24" t="s">
        <v>35</v>
      </c>
      <c r="E170" s="19" t="s">
        <v>102</v>
      </c>
      <c r="F170" s="21">
        <v>6</v>
      </c>
      <c r="G170" s="20">
        <v>0.89</v>
      </c>
      <c r="H170" s="38">
        <v>1.06</v>
      </c>
      <c r="I170" s="38">
        <v>66.319999999999993</v>
      </c>
      <c r="J170" s="15">
        <v>4810064004960</v>
      </c>
      <c r="K170" s="15">
        <v>10</v>
      </c>
      <c r="L170" s="15"/>
      <c r="M170" s="20">
        <f t="shared" si="12"/>
        <v>0</v>
      </c>
      <c r="N170" s="20">
        <f t="shared" si="13"/>
        <v>0</v>
      </c>
      <c r="O170" s="20">
        <f t="shared" si="14"/>
        <v>0</v>
      </c>
      <c r="P170" s="20">
        <f t="shared" si="15"/>
        <v>0</v>
      </c>
    </row>
    <row r="171" spans="1:16" s="1" customFormat="1" ht="14.25" customHeight="1" x14ac:dyDescent="0.25">
      <c r="A171" s="4">
        <v>1000</v>
      </c>
      <c r="B171" s="16">
        <v>5</v>
      </c>
      <c r="C171" s="23" t="s">
        <v>211</v>
      </c>
      <c r="D171" s="24" t="s">
        <v>1</v>
      </c>
      <c r="E171" s="19" t="s">
        <v>102</v>
      </c>
      <c r="F171" s="21">
        <v>6</v>
      </c>
      <c r="G171" s="20">
        <v>0.89</v>
      </c>
      <c r="H171" s="38">
        <v>1.06</v>
      </c>
      <c r="I171" s="38">
        <v>66.319999999999993</v>
      </c>
      <c r="J171" s="15">
        <v>4810064005097</v>
      </c>
      <c r="K171" s="15">
        <v>10</v>
      </c>
      <c r="L171" s="15"/>
      <c r="M171" s="20">
        <f t="shared" si="12"/>
        <v>0</v>
      </c>
      <c r="N171" s="20">
        <f t="shared" si="13"/>
        <v>0</v>
      </c>
      <c r="O171" s="20">
        <f t="shared" si="14"/>
        <v>0</v>
      </c>
      <c r="P171" s="20">
        <f t="shared" si="15"/>
        <v>0</v>
      </c>
    </row>
    <row r="172" spans="1:16" s="1" customFormat="1" ht="14.25" customHeight="1" x14ac:dyDescent="0.25">
      <c r="A172" s="4">
        <v>1000</v>
      </c>
      <c r="B172" s="16">
        <v>6</v>
      </c>
      <c r="C172" s="23" t="s">
        <v>220</v>
      </c>
      <c r="D172" s="24" t="s">
        <v>21</v>
      </c>
      <c r="E172" s="19" t="s">
        <v>102</v>
      </c>
      <c r="F172" s="21">
        <v>6.5</v>
      </c>
      <c r="G172" s="20">
        <v>0.89</v>
      </c>
      <c r="H172" s="38">
        <v>1.06</v>
      </c>
      <c r="I172" s="38">
        <v>66.319999999999993</v>
      </c>
      <c r="J172" s="15">
        <v>4810064004977</v>
      </c>
      <c r="K172" s="15">
        <v>10</v>
      </c>
      <c r="L172" s="15"/>
      <c r="M172" s="20">
        <f t="shared" si="12"/>
        <v>0</v>
      </c>
      <c r="N172" s="20">
        <f t="shared" si="13"/>
        <v>0</v>
      </c>
      <c r="O172" s="20">
        <f t="shared" si="14"/>
        <v>0</v>
      </c>
      <c r="P172" s="20">
        <f t="shared" si="15"/>
        <v>0</v>
      </c>
    </row>
    <row r="173" spans="1:16" s="1" customFormat="1" ht="14.25" customHeight="1" x14ac:dyDescent="0.25">
      <c r="A173" s="4">
        <v>1000</v>
      </c>
      <c r="B173" s="16">
        <v>7</v>
      </c>
      <c r="C173" s="23" t="s">
        <v>212</v>
      </c>
      <c r="D173" s="24" t="s">
        <v>3</v>
      </c>
      <c r="E173" s="19" t="s">
        <v>102</v>
      </c>
      <c r="F173" s="21">
        <v>6.5</v>
      </c>
      <c r="G173" s="20">
        <v>0.95</v>
      </c>
      <c r="H173" s="38">
        <v>1.1399999999999999</v>
      </c>
      <c r="I173" s="38">
        <v>71.33</v>
      </c>
      <c r="J173" s="15">
        <v>4810064001235</v>
      </c>
      <c r="K173" s="15">
        <v>10</v>
      </c>
      <c r="L173" s="15"/>
      <c r="M173" s="20">
        <f t="shared" si="12"/>
        <v>0</v>
      </c>
      <c r="N173" s="20">
        <f t="shared" si="13"/>
        <v>0</v>
      </c>
      <c r="O173" s="20">
        <f t="shared" si="14"/>
        <v>0</v>
      </c>
      <c r="P173" s="20">
        <f t="shared" si="15"/>
        <v>0</v>
      </c>
    </row>
    <row r="174" spans="1:16" s="1" customFormat="1" ht="14.25" customHeight="1" x14ac:dyDescent="0.25">
      <c r="A174" s="4">
        <v>1000</v>
      </c>
      <c r="B174" s="16">
        <v>8</v>
      </c>
      <c r="C174" s="23" t="s">
        <v>216</v>
      </c>
      <c r="D174" s="24" t="s">
        <v>9</v>
      </c>
      <c r="E174" s="19" t="s">
        <v>102</v>
      </c>
      <c r="F174" s="21">
        <v>6</v>
      </c>
      <c r="G174" s="20">
        <v>0.95</v>
      </c>
      <c r="H174" s="38">
        <v>1.1399999999999999</v>
      </c>
      <c r="I174" s="38">
        <v>71.33</v>
      </c>
      <c r="J174" s="15">
        <v>4810064006544</v>
      </c>
      <c r="K174" s="15">
        <v>10</v>
      </c>
      <c r="L174" s="15"/>
      <c r="M174" s="20">
        <f t="shared" si="12"/>
        <v>0</v>
      </c>
      <c r="N174" s="20">
        <f t="shared" si="13"/>
        <v>0</v>
      </c>
      <c r="O174" s="20">
        <f t="shared" si="14"/>
        <v>0</v>
      </c>
      <c r="P174" s="20">
        <f t="shared" si="15"/>
        <v>0</v>
      </c>
    </row>
    <row r="175" spans="1:16" s="1" customFormat="1" ht="14.25" customHeight="1" x14ac:dyDescent="0.25">
      <c r="A175" s="4">
        <v>1000</v>
      </c>
      <c r="B175" s="16">
        <v>9</v>
      </c>
      <c r="C175" s="23" t="s">
        <v>217</v>
      </c>
      <c r="D175" s="24" t="s">
        <v>11</v>
      </c>
      <c r="E175" s="19" t="s">
        <v>102</v>
      </c>
      <c r="F175" s="21">
        <v>6</v>
      </c>
      <c r="G175" s="20">
        <v>0.95</v>
      </c>
      <c r="H175" s="38">
        <v>1.1399999999999999</v>
      </c>
      <c r="I175" s="38">
        <v>71.33</v>
      </c>
      <c r="J175" s="15">
        <v>4810064005080</v>
      </c>
      <c r="K175" s="15">
        <v>10</v>
      </c>
      <c r="L175" s="15"/>
      <c r="M175" s="20">
        <f t="shared" si="12"/>
        <v>0</v>
      </c>
      <c r="N175" s="20">
        <f t="shared" si="13"/>
        <v>0</v>
      </c>
      <c r="O175" s="20">
        <f t="shared" si="14"/>
        <v>0</v>
      </c>
      <c r="P175" s="20">
        <f t="shared" si="15"/>
        <v>0</v>
      </c>
    </row>
    <row r="176" spans="1:16" s="1" customFormat="1" ht="14.25" customHeight="1" x14ac:dyDescent="0.25">
      <c r="A176" s="4">
        <v>1000</v>
      </c>
      <c r="B176" s="16">
        <v>10</v>
      </c>
      <c r="C176" s="23" t="s">
        <v>218</v>
      </c>
      <c r="D176" s="24" t="s">
        <v>12</v>
      </c>
      <c r="E176" s="19" t="s">
        <v>102</v>
      </c>
      <c r="F176" s="21">
        <v>6</v>
      </c>
      <c r="G176" s="20">
        <v>0.95</v>
      </c>
      <c r="H176" s="38">
        <v>1.1399999999999999</v>
      </c>
      <c r="I176" s="38">
        <v>71.33</v>
      </c>
      <c r="J176" s="15">
        <v>4810064005035</v>
      </c>
      <c r="K176" s="15">
        <v>10</v>
      </c>
      <c r="L176" s="15"/>
      <c r="M176" s="20">
        <f t="shared" si="12"/>
        <v>0</v>
      </c>
      <c r="N176" s="20">
        <f t="shared" si="13"/>
        <v>0</v>
      </c>
      <c r="O176" s="20">
        <f t="shared" si="14"/>
        <v>0</v>
      </c>
      <c r="P176" s="20">
        <f t="shared" si="15"/>
        <v>0</v>
      </c>
    </row>
    <row r="177" spans="1:16" s="1" customFormat="1" ht="14.25" customHeight="1" x14ac:dyDescent="0.25">
      <c r="A177" s="4">
        <v>1000</v>
      </c>
      <c r="B177" s="16">
        <v>11</v>
      </c>
      <c r="C177" s="23" t="s">
        <v>221</v>
      </c>
      <c r="D177" s="24" t="s">
        <v>8</v>
      </c>
      <c r="E177" s="19" t="s">
        <v>102</v>
      </c>
      <c r="F177" s="21">
        <v>6</v>
      </c>
      <c r="G177" s="20">
        <v>0.95</v>
      </c>
      <c r="H177" s="38">
        <v>1.1399999999999999</v>
      </c>
      <c r="I177" s="38">
        <v>71.33</v>
      </c>
      <c r="J177" s="15">
        <v>4810064005202</v>
      </c>
      <c r="K177" s="15">
        <v>10</v>
      </c>
      <c r="L177" s="15"/>
      <c r="M177" s="20">
        <f t="shared" si="12"/>
        <v>0</v>
      </c>
      <c r="N177" s="20">
        <f t="shared" si="13"/>
        <v>0</v>
      </c>
      <c r="O177" s="20">
        <f t="shared" si="14"/>
        <v>0</v>
      </c>
      <c r="P177" s="20">
        <f t="shared" si="15"/>
        <v>0</v>
      </c>
    </row>
    <row r="178" spans="1:16" s="1" customFormat="1" ht="14.25" customHeight="1" x14ac:dyDescent="0.25">
      <c r="A178" s="4">
        <v>1000</v>
      </c>
      <c r="B178" s="16">
        <v>12</v>
      </c>
      <c r="C178" s="23" t="s">
        <v>222</v>
      </c>
      <c r="D178" s="24" t="s">
        <v>34</v>
      </c>
      <c r="E178" s="19" t="s">
        <v>102</v>
      </c>
      <c r="F178" s="21">
        <v>6</v>
      </c>
      <c r="G178" s="20">
        <v>0.95</v>
      </c>
      <c r="H178" s="38">
        <v>1.1399999999999999</v>
      </c>
      <c r="I178" s="38">
        <v>71.33</v>
      </c>
      <c r="J178" s="15">
        <v>4810064004922</v>
      </c>
      <c r="K178" s="15">
        <v>10</v>
      </c>
      <c r="L178" s="15"/>
      <c r="M178" s="20">
        <f t="shared" si="12"/>
        <v>0</v>
      </c>
      <c r="N178" s="20">
        <f t="shared" si="13"/>
        <v>0</v>
      </c>
      <c r="O178" s="20">
        <f t="shared" si="14"/>
        <v>0</v>
      </c>
      <c r="P178" s="20">
        <f t="shared" si="15"/>
        <v>0</v>
      </c>
    </row>
    <row r="179" spans="1:16" s="1" customFormat="1" ht="14.25" customHeight="1" x14ac:dyDescent="0.25">
      <c r="A179" s="4">
        <v>1000</v>
      </c>
      <c r="B179" s="16">
        <v>13</v>
      </c>
      <c r="C179" s="23" t="s">
        <v>215</v>
      </c>
      <c r="D179" s="24" t="s">
        <v>45</v>
      </c>
      <c r="E179" s="19" t="s">
        <v>102</v>
      </c>
      <c r="F179" s="21">
        <v>6</v>
      </c>
      <c r="G179" s="20">
        <v>1.05</v>
      </c>
      <c r="H179" s="38">
        <v>1.25</v>
      </c>
      <c r="I179" s="38">
        <v>78.209999999999994</v>
      </c>
      <c r="J179" s="15">
        <v>4810064006940</v>
      </c>
      <c r="K179" s="15">
        <v>10</v>
      </c>
      <c r="L179" s="15"/>
      <c r="M179" s="20">
        <f t="shared" si="12"/>
        <v>0</v>
      </c>
      <c r="N179" s="20">
        <f t="shared" si="13"/>
        <v>0</v>
      </c>
      <c r="O179" s="20">
        <f t="shared" si="14"/>
        <v>0</v>
      </c>
      <c r="P179" s="20">
        <f t="shared" si="15"/>
        <v>0</v>
      </c>
    </row>
    <row r="180" spans="1:16" s="1" customFormat="1" ht="14.25" customHeight="1" x14ac:dyDescent="0.25">
      <c r="A180" s="4">
        <v>1000</v>
      </c>
      <c r="B180" s="51" t="s">
        <v>401</v>
      </c>
      <c r="C180" s="51"/>
      <c r="D180" s="51"/>
      <c r="E180" s="51"/>
      <c r="F180" s="51"/>
      <c r="G180" s="20"/>
      <c r="H180" s="15"/>
      <c r="I180" s="15"/>
      <c r="J180" s="15"/>
      <c r="K180" s="15"/>
      <c r="L180" s="15"/>
      <c r="M180" s="20">
        <f t="shared" si="12"/>
        <v>0</v>
      </c>
      <c r="N180" s="20">
        <f t="shared" si="13"/>
        <v>0</v>
      </c>
      <c r="O180" s="20">
        <f t="shared" si="14"/>
        <v>0</v>
      </c>
      <c r="P180" s="20">
        <f t="shared" si="15"/>
        <v>0</v>
      </c>
    </row>
    <row r="181" spans="1:16" s="1" customFormat="1" ht="14.25" customHeight="1" x14ac:dyDescent="0.25">
      <c r="A181" s="4">
        <v>1000</v>
      </c>
      <c r="B181" s="16">
        <v>1</v>
      </c>
      <c r="C181" s="23" t="s">
        <v>231</v>
      </c>
      <c r="D181" s="24" t="s">
        <v>104</v>
      </c>
      <c r="E181" s="19" t="s">
        <v>102</v>
      </c>
      <c r="F181" s="21">
        <v>6</v>
      </c>
      <c r="G181" s="20">
        <v>0.78</v>
      </c>
      <c r="H181" s="38">
        <v>0.94</v>
      </c>
      <c r="I181" s="38">
        <v>58.81</v>
      </c>
      <c r="J181" s="15">
        <v>4810064015218</v>
      </c>
      <c r="K181" s="15">
        <v>9</v>
      </c>
      <c r="L181" s="15"/>
      <c r="M181" s="20">
        <f t="shared" si="12"/>
        <v>0</v>
      </c>
      <c r="N181" s="20">
        <f t="shared" si="13"/>
        <v>0</v>
      </c>
      <c r="O181" s="20">
        <f t="shared" si="14"/>
        <v>0</v>
      </c>
      <c r="P181" s="20">
        <f t="shared" si="15"/>
        <v>0</v>
      </c>
    </row>
    <row r="182" spans="1:16" s="1" customFormat="1" ht="14.25" customHeight="1" x14ac:dyDescent="0.25">
      <c r="A182" s="4">
        <v>1000</v>
      </c>
      <c r="B182" s="16">
        <v>2</v>
      </c>
      <c r="C182" s="23" t="s">
        <v>227</v>
      </c>
      <c r="D182" s="24" t="s">
        <v>41</v>
      </c>
      <c r="E182" s="19" t="s">
        <v>102</v>
      </c>
      <c r="F182" s="21">
        <v>6</v>
      </c>
      <c r="G182" s="20">
        <v>0.78</v>
      </c>
      <c r="H182" s="38">
        <v>0.94</v>
      </c>
      <c r="I182" s="38">
        <v>58.81</v>
      </c>
      <c r="J182" s="15">
        <v>4810064006452</v>
      </c>
      <c r="K182" s="15">
        <v>12</v>
      </c>
      <c r="L182" s="15"/>
      <c r="M182" s="20">
        <f t="shared" si="12"/>
        <v>0</v>
      </c>
      <c r="N182" s="20">
        <f t="shared" si="13"/>
        <v>0</v>
      </c>
      <c r="O182" s="20">
        <f t="shared" si="14"/>
        <v>0</v>
      </c>
      <c r="P182" s="20">
        <f t="shared" si="15"/>
        <v>0</v>
      </c>
    </row>
    <row r="183" spans="1:16" s="1" customFormat="1" ht="14.25" customHeight="1" x14ac:dyDescent="0.25">
      <c r="A183" s="4">
        <v>1000</v>
      </c>
      <c r="B183" s="16">
        <v>3</v>
      </c>
      <c r="C183" s="23" t="s">
        <v>225</v>
      </c>
      <c r="D183" s="24" t="s">
        <v>40</v>
      </c>
      <c r="E183" s="19" t="s">
        <v>102</v>
      </c>
      <c r="F183" s="21">
        <v>5</v>
      </c>
      <c r="G183" s="20">
        <v>0.86</v>
      </c>
      <c r="H183" s="38">
        <v>1.02</v>
      </c>
      <c r="I183" s="38">
        <v>63.82</v>
      </c>
      <c r="J183" s="15">
        <v>4810064006131</v>
      </c>
      <c r="K183" s="15">
        <v>12</v>
      </c>
      <c r="L183" s="15"/>
      <c r="M183" s="20">
        <f t="shared" si="12"/>
        <v>0</v>
      </c>
      <c r="N183" s="20">
        <f t="shared" si="13"/>
        <v>0</v>
      </c>
      <c r="O183" s="20">
        <f t="shared" si="14"/>
        <v>0</v>
      </c>
      <c r="P183" s="20">
        <f t="shared" si="15"/>
        <v>0</v>
      </c>
    </row>
    <row r="184" spans="1:16" s="1" customFormat="1" ht="14.25" customHeight="1" x14ac:dyDescent="0.25">
      <c r="A184" s="4">
        <v>1000</v>
      </c>
      <c r="B184" s="16">
        <v>4</v>
      </c>
      <c r="C184" s="23" t="s">
        <v>226</v>
      </c>
      <c r="D184" s="24" t="s">
        <v>37</v>
      </c>
      <c r="E184" s="19" t="s">
        <v>102</v>
      </c>
      <c r="F184" s="21">
        <v>5</v>
      </c>
      <c r="G184" s="20">
        <v>0.86</v>
      </c>
      <c r="H184" s="38">
        <v>1.02</v>
      </c>
      <c r="I184" s="38">
        <v>63.82</v>
      </c>
      <c r="J184" s="15">
        <v>4810064000573</v>
      </c>
      <c r="K184" s="15">
        <v>12</v>
      </c>
      <c r="L184" s="15"/>
      <c r="M184" s="20">
        <f t="shared" si="12"/>
        <v>0</v>
      </c>
      <c r="N184" s="20">
        <f t="shared" si="13"/>
        <v>0</v>
      </c>
      <c r="O184" s="20">
        <f t="shared" si="14"/>
        <v>0</v>
      </c>
      <c r="P184" s="20">
        <f t="shared" si="15"/>
        <v>0</v>
      </c>
    </row>
    <row r="185" spans="1:16" s="1" customFormat="1" ht="14.25" customHeight="1" x14ac:dyDescent="0.25">
      <c r="A185" s="4">
        <v>1000</v>
      </c>
      <c r="B185" s="16">
        <v>5</v>
      </c>
      <c r="C185" s="23" t="s">
        <v>228</v>
      </c>
      <c r="D185" s="24" t="s">
        <v>42</v>
      </c>
      <c r="E185" s="19" t="s">
        <v>102</v>
      </c>
      <c r="F185" s="21">
        <v>5</v>
      </c>
      <c r="G185" s="20">
        <v>0.86</v>
      </c>
      <c r="H185" s="38">
        <v>1.02</v>
      </c>
      <c r="I185" s="38">
        <v>63.82</v>
      </c>
      <c r="J185" s="15">
        <v>4810064006230</v>
      </c>
      <c r="K185" s="15">
        <v>12</v>
      </c>
      <c r="L185" s="15"/>
      <c r="M185" s="20">
        <f t="shared" si="12"/>
        <v>0</v>
      </c>
      <c r="N185" s="20">
        <f t="shared" si="13"/>
        <v>0</v>
      </c>
      <c r="O185" s="20">
        <f t="shared" si="14"/>
        <v>0</v>
      </c>
      <c r="P185" s="20">
        <f t="shared" si="15"/>
        <v>0</v>
      </c>
    </row>
    <row r="186" spans="1:16" s="1" customFormat="1" ht="14.25" customHeight="1" x14ac:dyDescent="0.25">
      <c r="A186" s="4">
        <v>1000</v>
      </c>
      <c r="B186" s="16">
        <v>6</v>
      </c>
      <c r="C186" s="23" t="s">
        <v>224</v>
      </c>
      <c r="D186" s="24" t="s">
        <v>36</v>
      </c>
      <c r="E186" s="19" t="s">
        <v>102</v>
      </c>
      <c r="F186" s="21">
        <v>4</v>
      </c>
      <c r="G186" s="20">
        <v>0.94</v>
      </c>
      <c r="H186" s="38">
        <v>1.1200000000000001</v>
      </c>
      <c r="I186" s="38">
        <v>70.08</v>
      </c>
      <c r="J186" s="15">
        <v>4810064001006</v>
      </c>
      <c r="K186" s="15">
        <v>9</v>
      </c>
      <c r="L186" s="15"/>
      <c r="M186" s="20">
        <f t="shared" si="12"/>
        <v>0</v>
      </c>
      <c r="N186" s="20">
        <f t="shared" si="13"/>
        <v>0</v>
      </c>
      <c r="O186" s="20">
        <f t="shared" si="14"/>
        <v>0</v>
      </c>
      <c r="P186" s="20">
        <f t="shared" si="15"/>
        <v>0</v>
      </c>
    </row>
    <row r="187" spans="1:16" s="1" customFormat="1" ht="14.25" customHeight="1" x14ac:dyDescent="0.25">
      <c r="A187" s="4">
        <v>1000</v>
      </c>
      <c r="B187" s="16">
        <v>7</v>
      </c>
      <c r="C187" s="23" t="s">
        <v>229</v>
      </c>
      <c r="D187" s="24" t="s">
        <v>60</v>
      </c>
      <c r="E187" s="19" t="s">
        <v>102</v>
      </c>
      <c r="F187" s="21">
        <v>5</v>
      </c>
      <c r="G187" s="20">
        <v>0.94</v>
      </c>
      <c r="H187" s="38">
        <v>1.1200000000000001</v>
      </c>
      <c r="I187" s="38">
        <v>70.08</v>
      </c>
      <c r="J187" s="15">
        <v>4810064010534</v>
      </c>
      <c r="K187" s="15">
        <v>12</v>
      </c>
      <c r="L187" s="15"/>
      <c r="M187" s="20">
        <f t="shared" si="12"/>
        <v>0</v>
      </c>
      <c r="N187" s="20">
        <f t="shared" si="13"/>
        <v>0</v>
      </c>
      <c r="O187" s="20">
        <f t="shared" si="14"/>
        <v>0</v>
      </c>
      <c r="P187" s="20">
        <f t="shared" si="15"/>
        <v>0</v>
      </c>
    </row>
    <row r="188" spans="1:16" s="1" customFormat="1" ht="14.25" customHeight="1" x14ac:dyDescent="0.25">
      <c r="A188" s="4">
        <v>1000</v>
      </c>
      <c r="B188" s="16">
        <v>8</v>
      </c>
      <c r="C188" s="23" t="s">
        <v>230</v>
      </c>
      <c r="D188" s="24" t="s">
        <v>46</v>
      </c>
      <c r="E188" s="19" t="s">
        <v>102</v>
      </c>
      <c r="F188" s="21">
        <v>4.5</v>
      </c>
      <c r="G188" s="20">
        <v>1.07</v>
      </c>
      <c r="H188" s="38">
        <v>1.28</v>
      </c>
      <c r="I188" s="38">
        <v>80.09</v>
      </c>
      <c r="J188" s="15">
        <v>4810064007077</v>
      </c>
      <c r="K188" s="15">
        <v>12</v>
      </c>
      <c r="L188" s="15"/>
      <c r="M188" s="20">
        <f t="shared" si="12"/>
        <v>0</v>
      </c>
      <c r="N188" s="20">
        <f t="shared" si="13"/>
        <v>0</v>
      </c>
      <c r="O188" s="20">
        <f t="shared" si="14"/>
        <v>0</v>
      </c>
      <c r="P188" s="20">
        <f t="shared" si="15"/>
        <v>0</v>
      </c>
    </row>
    <row r="189" spans="1:16" s="1" customFormat="1" ht="14.25" customHeight="1" x14ac:dyDescent="0.25">
      <c r="A189" s="4">
        <v>1000</v>
      </c>
      <c r="B189" s="51" t="s">
        <v>402</v>
      </c>
      <c r="C189" s="51"/>
      <c r="D189" s="51"/>
      <c r="E189" s="51"/>
      <c r="F189" s="51"/>
      <c r="G189" s="20"/>
      <c r="H189" s="15"/>
      <c r="I189" s="15"/>
      <c r="J189" s="15"/>
      <c r="K189" s="15"/>
      <c r="L189" s="15"/>
      <c r="M189" s="20">
        <f t="shared" si="12"/>
        <v>0</v>
      </c>
      <c r="N189" s="20">
        <f t="shared" si="13"/>
        <v>0</v>
      </c>
      <c r="O189" s="20">
        <f t="shared" si="14"/>
        <v>0</v>
      </c>
      <c r="P189" s="20">
        <f t="shared" si="15"/>
        <v>0</v>
      </c>
    </row>
    <row r="190" spans="1:16" s="3" customFormat="1" ht="14.25" customHeight="1" x14ac:dyDescent="0.25">
      <c r="A190" s="4">
        <v>1000</v>
      </c>
      <c r="B190" s="16">
        <v>1</v>
      </c>
      <c r="C190" s="23" t="s">
        <v>234</v>
      </c>
      <c r="D190" s="24" t="s">
        <v>86</v>
      </c>
      <c r="E190" s="19" t="s">
        <v>102</v>
      </c>
      <c r="F190" s="21">
        <v>3.5</v>
      </c>
      <c r="G190" s="20">
        <v>1.26</v>
      </c>
      <c r="H190" s="25">
        <v>1.51</v>
      </c>
      <c r="I190" s="25">
        <v>94.48</v>
      </c>
      <c r="J190" s="15">
        <v>4810064010220</v>
      </c>
      <c r="K190" s="15">
        <v>8</v>
      </c>
      <c r="L190" s="15"/>
      <c r="M190" s="20">
        <f t="shared" si="12"/>
        <v>0</v>
      </c>
      <c r="N190" s="20">
        <f t="shared" si="13"/>
        <v>0</v>
      </c>
      <c r="O190" s="20">
        <f t="shared" si="14"/>
        <v>0</v>
      </c>
      <c r="P190" s="20">
        <f t="shared" si="15"/>
        <v>0</v>
      </c>
    </row>
    <row r="191" spans="1:16" s="3" customFormat="1" ht="14.25" customHeight="1" x14ac:dyDescent="0.25">
      <c r="A191" s="4">
        <v>1000</v>
      </c>
      <c r="B191" s="16">
        <v>2</v>
      </c>
      <c r="C191" s="23" t="s">
        <v>232</v>
      </c>
      <c r="D191" s="24" t="s">
        <v>105</v>
      </c>
      <c r="E191" s="19" t="s">
        <v>102</v>
      </c>
      <c r="F191" s="21">
        <v>3</v>
      </c>
      <c r="G191" s="20">
        <v>1.44</v>
      </c>
      <c r="H191" s="25">
        <v>1.72</v>
      </c>
      <c r="I191" s="25">
        <v>107.62</v>
      </c>
      <c r="J191" s="15">
        <v>4810064010169</v>
      </c>
      <c r="K191" s="15">
        <v>8</v>
      </c>
      <c r="L191" s="15"/>
      <c r="M191" s="20">
        <f t="shared" si="12"/>
        <v>0</v>
      </c>
      <c r="N191" s="20">
        <f t="shared" si="13"/>
        <v>0</v>
      </c>
      <c r="O191" s="20">
        <f t="shared" si="14"/>
        <v>0</v>
      </c>
      <c r="P191" s="20">
        <f t="shared" si="15"/>
        <v>0</v>
      </c>
    </row>
    <row r="192" spans="1:16" s="3" customFormat="1" ht="14.25" customHeight="1" x14ac:dyDescent="0.25">
      <c r="A192" s="4">
        <v>1000</v>
      </c>
      <c r="B192" s="16">
        <v>3</v>
      </c>
      <c r="C192" s="23" t="s">
        <v>233</v>
      </c>
      <c r="D192" s="24" t="s">
        <v>87</v>
      </c>
      <c r="E192" s="19" t="s">
        <v>102</v>
      </c>
      <c r="F192" s="21">
        <v>3.5</v>
      </c>
      <c r="G192" s="20">
        <v>1.44</v>
      </c>
      <c r="H192" s="25">
        <v>1.72</v>
      </c>
      <c r="I192" s="25">
        <v>107.62</v>
      </c>
      <c r="J192" s="15">
        <v>4810064010190</v>
      </c>
      <c r="K192" s="15">
        <v>8</v>
      </c>
      <c r="L192" s="15"/>
      <c r="M192" s="20">
        <f t="shared" si="12"/>
        <v>0</v>
      </c>
      <c r="N192" s="20">
        <f t="shared" si="13"/>
        <v>0</v>
      </c>
      <c r="O192" s="20">
        <f t="shared" si="14"/>
        <v>0</v>
      </c>
      <c r="P192" s="20">
        <f t="shared" si="15"/>
        <v>0</v>
      </c>
    </row>
    <row r="193" spans="1:16" s="1" customFormat="1" ht="14.25" customHeight="1" x14ac:dyDescent="0.25">
      <c r="A193" s="4">
        <v>1000</v>
      </c>
      <c r="B193" s="51" t="s">
        <v>403</v>
      </c>
      <c r="C193" s="51"/>
      <c r="D193" s="51"/>
      <c r="E193" s="51"/>
      <c r="F193" s="51"/>
      <c r="G193" s="20"/>
      <c r="H193" s="15"/>
      <c r="I193" s="15"/>
      <c r="J193" s="15"/>
      <c r="K193" s="15"/>
      <c r="L193" s="15"/>
      <c r="M193" s="20">
        <f t="shared" si="12"/>
        <v>0</v>
      </c>
      <c r="N193" s="20">
        <f t="shared" si="13"/>
        <v>0</v>
      </c>
      <c r="O193" s="20">
        <f t="shared" si="14"/>
        <v>0</v>
      </c>
      <c r="P193" s="20">
        <f t="shared" si="15"/>
        <v>0</v>
      </c>
    </row>
    <row r="194" spans="1:16" s="1" customFormat="1" ht="14.25" customHeight="1" x14ac:dyDescent="0.25">
      <c r="A194" s="4">
        <v>1000</v>
      </c>
      <c r="B194" s="16">
        <v>1</v>
      </c>
      <c r="C194" s="34" t="s">
        <v>235</v>
      </c>
      <c r="D194" s="24" t="s">
        <v>38</v>
      </c>
      <c r="E194" s="19" t="s">
        <v>102</v>
      </c>
      <c r="F194" s="21">
        <v>4.5</v>
      </c>
      <c r="G194" s="20">
        <v>0.87</v>
      </c>
      <c r="H194" s="25">
        <v>1.04</v>
      </c>
      <c r="I194" s="25">
        <v>65.069999999999993</v>
      </c>
      <c r="J194" s="15">
        <v>4810064001402</v>
      </c>
      <c r="K194" s="15">
        <v>6</v>
      </c>
      <c r="L194" s="15"/>
      <c r="M194" s="20">
        <f t="shared" si="12"/>
        <v>0</v>
      </c>
      <c r="N194" s="20">
        <f t="shared" si="13"/>
        <v>0</v>
      </c>
      <c r="O194" s="20">
        <f t="shared" si="14"/>
        <v>0</v>
      </c>
      <c r="P194" s="20">
        <f t="shared" si="15"/>
        <v>0</v>
      </c>
    </row>
    <row r="195" spans="1:16" s="1" customFormat="1" ht="14.25" customHeight="1" x14ac:dyDescent="0.25">
      <c r="A195" s="4">
        <v>1000</v>
      </c>
      <c r="B195" s="16">
        <v>2</v>
      </c>
      <c r="C195" s="34" t="s">
        <v>236</v>
      </c>
      <c r="D195" s="24" t="s">
        <v>39</v>
      </c>
      <c r="E195" s="19" t="s">
        <v>102</v>
      </c>
      <c r="F195" s="21">
        <v>4.5</v>
      </c>
      <c r="G195" s="20">
        <v>0.87</v>
      </c>
      <c r="H195" s="25">
        <v>1.04</v>
      </c>
      <c r="I195" s="25">
        <v>65.069999999999993</v>
      </c>
      <c r="J195" s="15">
        <v>4810064001419</v>
      </c>
      <c r="K195" s="15">
        <v>6</v>
      </c>
      <c r="L195" s="15"/>
      <c r="M195" s="20">
        <f t="shared" si="12"/>
        <v>0</v>
      </c>
      <c r="N195" s="20">
        <f t="shared" si="13"/>
        <v>0</v>
      </c>
      <c r="O195" s="20">
        <f t="shared" si="14"/>
        <v>0</v>
      </c>
      <c r="P195" s="20">
        <f t="shared" si="15"/>
        <v>0</v>
      </c>
    </row>
    <row r="196" spans="1:16" s="1" customFormat="1" ht="14.25" customHeight="1" x14ac:dyDescent="0.25">
      <c r="A196" s="4">
        <v>1000</v>
      </c>
      <c r="B196" s="16">
        <v>3</v>
      </c>
      <c r="C196" s="34" t="s">
        <v>237</v>
      </c>
      <c r="D196" s="24" t="s">
        <v>61</v>
      </c>
      <c r="E196" s="19" t="s">
        <v>102</v>
      </c>
      <c r="F196" s="21">
        <v>4.5</v>
      </c>
      <c r="G196" s="20">
        <v>0.87</v>
      </c>
      <c r="H196" s="25">
        <v>1.04</v>
      </c>
      <c r="I196" s="25">
        <v>65.069999999999993</v>
      </c>
      <c r="J196" s="15">
        <v>4810064012941</v>
      </c>
      <c r="K196" s="15">
        <v>6</v>
      </c>
      <c r="L196" s="15"/>
      <c r="M196" s="20">
        <f t="shared" si="12"/>
        <v>0</v>
      </c>
      <c r="N196" s="20">
        <f t="shared" si="13"/>
        <v>0</v>
      </c>
      <c r="O196" s="20">
        <f t="shared" si="14"/>
        <v>0</v>
      </c>
      <c r="P196" s="20">
        <f t="shared" si="15"/>
        <v>0</v>
      </c>
    </row>
    <row r="197" spans="1:16" s="1" customFormat="1" ht="14.25" customHeight="1" x14ac:dyDescent="0.25">
      <c r="A197" s="4">
        <v>1000</v>
      </c>
      <c r="B197" s="16">
        <v>4</v>
      </c>
      <c r="C197" s="28" t="s">
        <v>238</v>
      </c>
      <c r="D197" s="24" t="s">
        <v>112</v>
      </c>
      <c r="E197" s="19" t="s">
        <v>102</v>
      </c>
      <c r="F197" s="21">
        <v>4.5</v>
      </c>
      <c r="G197" s="20">
        <v>0.95</v>
      </c>
      <c r="H197" s="25">
        <v>1.1399999999999999</v>
      </c>
      <c r="I197" s="25">
        <v>71.33</v>
      </c>
      <c r="J197" s="15">
        <v>4810064001457</v>
      </c>
      <c r="K197" s="15">
        <v>6</v>
      </c>
      <c r="L197" s="15"/>
      <c r="M197" s="20">
        <f t="shared" si="12"/>
        <v>0</v>
      </c>
      <c r="N197" s="20">
        <f t="shared" si="13"/>
        <v>0</v>
      </c>
      <c r="O197" s="20">
        <f t="shared" si="14"/>
        <v>0</v>
      </c>
      <c r="P197" s="20">
        <f t="shared" si="15"/>
        <v>0</v>
      </c>
    </row>
    <row r="198" spans="1:16" s="1" customFormat="1" ht="14.25" customHeight="1" x14ac:dyDescent="0.25">
      <c r="A198" s="4">
        <v>1000</v>
      </c>
      <c r="B198" s="16">
        <v>5</v>
      </c>
      <c r="C198" s="28" t="s">
        <v>321</v>
      </c>
      <c r="D198" s="24" t="s">
        <v>313</v>
      </c>
      <c r="E198" s="19" t="s">
        <v>102</v>
      </c>
      <c r="F198" s="21">
        <v>4.5</v>
      </c>
      <c r="G198" s="20">
        <v>0.95</v>
      </c>
      <c r="H198" s="25">
        <v>1.1399999999999999</v>
      </c>
      <c r="I198" s="25">
        <v>71.33</v>
      </c>
      <c r="J198" s="15">
        <v>4810064001549</v>
      </c>
      <c r="K198" s="15">
        <v>6</v>
      </c>
      <c r="L198" s="15"/>
      <c r="M198" s="20">
        <f t="shared" si="12"/>
        <v>0</v>
      </c>
      <c r="N198" s="20">
        <f t="shared" si="13"/>
        <v>0</v>
      </c>
      <c r="O198" s="20">
        <f t="shared" si="14"/>
        <v>0</v>
      </c>
      <c r="P198" s="20">
        <f t="shared" si="15"/>
        <v>0</v>
      </c>
    </row>
    <row r="199" spans="1:16" s="1" customFormat="1" ht="14.25" customHeight="1" x14ac:dyDescent="0.25">
      <c r="A199" s="4">
        <v>1000</v>
      </c>
      <c r="B199" s="16">
        <v>6</v>
      </c>
      <c r="C199" s="23" t="s">
        <v>239</v>
      </c>
      <c r="D199" s="24" t="s">
        <v>85</v>
      </c>
      <c r="E199" s="19" t="s">
        <v>102</v>
      </c>
      <c r="F199" s="21">
        <v>4</v>
      </c>
      <c r="G199" s="20">
        <v>0.87</v>
      </c>
      <c r="H199" s="25">
        <v>1.04</v>
      </c>
      <c r="I199" s="25">
        <v>65.069999999999993</v>
      </c>
      <c r="J199" s="15">
        <v>4810064014990</v>
      </c>
      <c r="K199" s="15">
        <v>6</v>
      </c>
      <c r="L199" s="15"/>
      <c r="M199" s="20">
        <f t="shared" si="12"/>
        <v>0</v>
      </c>
      <c r="N199" s="20">
        <f t="shared" si="13"/>
        <v>0</v>
      </c>
      <c r="O199" s="20">
        <f t="shared" si="14"/>
        <v>0</v>
      </c>
      <c r="P199" s="20">
        <f t="shared" si="15"/>
        <v>0</v>
      </c>
    </row>
    <row r="200" spans="1:16" s="1" customFormat="1" ht="14.25" customHeight="1" x14ac:dyDescent="0.25">
      <c r="A200" s="4">
        <v>1000</v>
      </c>
      <c r="B200" s="51" t="s">
        <v>404</v>
      </c>
      <c r="C200" s="51"/>
      <c r="D200" s="51"/>
      <c r="E200" s="51"/>
      <c r="F200" s="51"/>
      <c r="G200" s="20"/>
      <c r="H200" s="15"/>
      <c r="I200" s="15"/>
      <c r="J200" s="15"/>
      <c r="K200" s="15"/>
      <c r="L200" s="15"/>
      <c r="M200" s="20">
        <f t="shared" si="12"/>
        <v>0</v>
      </c>
      <c r="N200" s="20">
        <f t="shared" si="13"/>
        <v>0</v>
      </c>
      <c r="O200" s="20">
        <f t="shared" si="14"/>
        <v>0</v>
      </c>
      <c r="P200" s="20">
        <f t="shared" si="15"/>
        <v>0</v>
      </c>
    </row>
    <row r="201" spans="1:16" s="3" customFormat="1" ht="14.25" customHeight="1" x14ac:dyDescent="0.25">
      <c r="A201" s="4">
        <v>1000</v>
      </c>
      <c r="B201" s="16">
        <v>1</v>
      </c>
      <c r="C201" s="23" t="s">
        <v>252</v>
      </c>
      <c r="D201" s="24" t="s">
        <v>355</v>
      </c>
      <c r="E201" s="19" t="s">
        <v>102</v>
      </c>
      <c r="F201" s="21">
        <v>3</v>
      </c>
      <c r="G201" s="20">
        <v>0.93</v>
      </c>
      <c r="H201" s="25">
        <v>1.1100000000000001</v>
      </c>
      <c r="I201" s="25">
        <v>69.45</v>
      </c>
      <c r="J201" s="15">
        <v>4810064014341</v>
      </c>
      <c r="K201" s="15">
        <v>10</v>
      </c>
      <c r="L201" s="15"/>
      <c r="M201" s="20">
        <f t="shared" si="12"/>
        <v>0</v>
      </c>
      <c r="N201" s="20">
        <f t="shared" si="13"/>
        <v>0</v>
      </c>
      <c r="O201" s="20">
        <f t="shared" si="14"/>
        <v>0</v>
      </c>
      <c r="P201" s="20">
        <f t="shared" si="15"/>
        <v>0</v>
      </c>
    </row>
    <row r="202" spans="1:16" s="1" customFormat="1" ht="14.25" customHeight="1" x14ac:dyDescent="0.25">
      <c r="A202" s="4">
        <v>1000</v>
      </c>
      <c r="B202" s="16">
        <v>2</v>
      </c>
      <c r="C202" s="23" t="s">
        <v>280</v>
      </c>
      <c r="D202" s="24" t="s">
        <v>356</v>
      </c>
      <c r="E202" s="19" t="s">
        <v>102</v>
      </c>
      <c r="F202" s="21">
        <v>3</v>
      </c>
      <c r="G202" s="20">
        <v>1</v>
      </c>
      <c r="H202" s="25">
        <v>1.19</v>
      </c>
      <c r="I202" s="25">
        <v>74.459999999999994</v>
      </c>
      <c r="J202" s="15">
        <v>4810064014334</v>
      </c>
      <c r="K202" s="15">
        <v>10</v>
      </c>
      <c r="L202" s="15"/>
      <c r="M202" s="20">
        <f t="shared" si="12"/>
        <v>0</v>
      </c>
      <c r="N202" s="20">
        <f t="shared" si="13"/>
        <v>0</v>
      </c>
      <c r="O202" s="20">
        <f t="shared" si="14"/>
        <v>0</v>
      </c>
      <c r="P202" s="20">
        <f t="shared" si="15"/>
        <v>0</v>
      </c>
    </row>
    <row r="203" spans="1:16" s="3" customFormat="1" ht="14.25" customHeight="1" x14ac:dyDescent="0.25">
      <c r="A203" s="4">
        <v>1000</v>
      </c>
      <c r="B203" s="16">
        <v>3</v>
      </c>
      <c r="C203" s="23" t="s">
        <v>241</v>
      </c>
      <c r="D203" s="24" t="s">
        <v>357</v>
      </c>
      <c r="E203" s="19" t="s">
        <v>102</v>
      </c>
      <c r="F203" s="21">
        <v>3</v>
      </c>
      <c r="G203" s="20">
        <v>1</v>
      </c>
      <c r="H203" s="25">
        <v>1.19</v>
      </c>
      <c r="I203" s="25">
        <v>74.459999999999994</v>
      </c>
      <c r="J203" s="15">
        <v>4810064014136</v>
      </c>
      <c r="K203" s="15">
        <v>10</v>
      </c>
      <c r="L203" s="15"/>
      <c r="M203" s="20">
        <f t="shared" si="12"/>
        <v>0</v>
      </c>
      <c r="N203" s="20">
        <f t="shared" si="13"/>
        <v>0</v>
      </c>
      <c r="O203" s="20">
        <f t="shared" si="14"/>
        <v>0</v>
      </c>
      <c r="P203" s="20">
        <f t="shared" si="15"/>
        <v>0</v>
      </c>
    </row>
    <row r="204" spans="1:16" s="3" customFormat="1" ht="14.25" customHeight="1" x14ac:dyDescent="0.25">
      <c r="A204" s="4">
        <v>1000</v>
      </c>
      <c r="B204" s="16">
        <v>4</v>
      </c>
      <c r="C204" s="23" t="s">
        <v>250</v>
      </c>
      <c r="D204" s="24" t="s">
        <v>358</v>
      </c>
      <c r="E204" s="19" t="s">
        <v>102</v>
      </c>
      <c r="F204" s="21">
        <v>3</v>
      </c>
      <c r="G204" s="20">
        <v>1</v>
      </c>
      <c r="H204" s="25">
        <v>1.19</v>
      </c>
      <c r="I204" s="25">
        <v>74.459999999999994</v>
      </c>
      <c r="J204" s="15">
        <v>4810064014143</v>
      </c>
      <c r="K204" s="15">
        <v>10</v>
      </c>
      <c r="L204" s="15"/>
      <c r="M204" s="20">
        <f t="shared" si="12"/>
        <v>0</v>
      </c>
      <c r="N204" s="20">
        <f t="shared" si="13"/>
        <v>0</v>
      </c>
      <c r="O204" s="20">
        <f t="shared" si="14"/>
        <v>0</v>
      </c>
      <c r="P204" s="20">
        <f t="shared" si="15"/>
        <v>0</v>
      </c>
    </row>
    <row r="205" spans="1:16" s="3" customFormat="1" ht="14.25" customHeight="1" x14ac:dyDescent="0.25">
      <c r="A205" s="4">
        <v>1000</v>
      </c>
      <c r="B205" s="16">
        <v>5</v>
      </c>
      <c r="C205" s="23" t="s">
        <v>251</v>
      </c>
      <c r="D205" s="24" t="s">
        <v>359</v>
      </c>
      <c r="E205" s="19" t="s">
        <v>102</v>
      </c>
      <c r="F205" s="21">
        <v>3</v>
      </c>
      <c r="G205" s="20">
        <v>1</v>
      </c>
      <c r="H205" s="25">
        <v>1.19</v>
      </c>
      <c r="I205" s="25">
        <v>74.459999999999994</v>
      </c>
      <c r="J205" s="15">
        <v>4810064013795</v>
      </c>
      <c r="K205" s="15">
        <v>10</v>
      </c>
      <c r="L205" s="15"/>
      <c r="M205" s="20">
        <f t="shared" si="12"/>
        <v>0</v>
      </c>
      <c r="N205" s="20">
        <f t="shared" si="13"/>
        <v>0</v>
      </c>
      <c r="O205" s="20">
        <f t="shared" si="14"/>
        <v>0</v>
      </c>
      <c r="P205" s="20">
        <f t="shared" si="15"/>
        <v>0</v>
      </c>
    </row>
    <row r="206" spans="1:16" s="1" customFormat="1" ht="14.25" customHeight="1" x14ac:dyDescent="0.25">
      <c r="A206" s="4">
        <v>1000</v>
      </c>
      <c r="B206" s="16">
        <v>6</v>
      </c>
      <c r="C206" s="23" t="s">
        <v>281</v>
      </c>
      <c r="D206" s="24" t="s">
        <v>360</v>
      </c>
      <c r="E206" s="19" t="s">
        <v>102</v>
      </c>
      <c r="F206" s="21">
        <v>3</v>
      </c>
      <c r="G206" s="20">
        <v>1.05</v>
      </c>
      <c r="H206" s="25">
        <v>1.26</v>
      </c>
      <c r="I206" s="25">
        <v>78.84</v>
      </c>
      <c r="J206" s="15">
        <v>4810064014594</v>
      </c>
      <c r="K206" s="15">
        <v>10</v>
      </c>
      <c r="L206" s="15"/>
      <c r="M206" s="20">
        <f t="shared" si="12"/>
        <v>0</v>
      </c>
      <c r="N206" s="20">
        <f t="shared" si="13"/>
        <v>0</v>
      </c>
      <c r="O206" s="20">
        <f t="shared" si="14"/>
        <v>0</v>
      </c>
      <c r="P206" s="20">
        <f t="shared" si="15"/>
        <v>0</v>
      </c>
    </row>
    <row r="207" spans="1:16" s="1" customFormat="1" ht="14.25" customHeight="1" x14ac:dyDescent="0.25">
      <c r="A207" s="4">
        <v>1000</v>
      </c>
      <c r="B207" s="16">
        <v>7</v>
      </c>
      <c r="C207" s="23" t="s">
        <v>282</v>
      </c>
      <c r="D207" s="24" t="s">
        <v>361</v>
      </c>
      <c r="E207" s="19" t="s">
        <v>102</v>
      </c>
      <c r="F207" s="21">
        <v>3</v>
      </c>
      <c r="G207" s="20">
        <v>1.05</v>
      </c>
      <c r="H207" s="25">
        <v>1.26</v>
      </c>
      <c r="I207" s="25">
        <v>78.84</v>
      </c>
      <c r="J207" s="15">
        <v>4810064014358</v>
      </c>
      <c r="K207" s="15">
        <v>10</v>
      </c>
      <c r="L207" s="15"/>
      <c r="M207" s="20">
        <f t="shared" si="12"/>
        <v>0</v>
      </c>
      <c r="N207" s="20">
        <f t="shared" si="13"/>
        <v>0</v>
      </c>
      <c r="O207" s="20">
        <f t="shared" si="14"/>
        <v>0</v>
      </c>
      <c r="P207" s="20">
        <f t="shared" si="15"/>
        <v>0</v>
      </c>
    </row>
    <row r="208" spans="1:16" s="3" customFormat="1" ht="14.25" customHeight="1" x14ac:dyDescent="0.25">
      <c r="A208" s="4">
        <v>1000</v>
      </c>
      <c r="B208" s="16">
        <v>8</v>
      </c>
      <c r="C208" s="23" t="s">
        <v>240</v>
      </c>
      <c r="D208" s="24" t="s">
        <v>362</v>
      </c>
      <c r="E208" s="19" t="s">
        <v>102</v>
      </c>
      <c r="F208" s="21">
        <v>3</v>
      </c>
      <c r="G208" s="20">
        <v>1.05</v>
      </c>
      <c r="H208" s="25">
        <v>1.26</v>
      </c>
      <c r="I208" s="25">
        <v>78.84</v>
      </c>
      <c r="J208" s="15">
        <v>4810064013788</v>
      </c>
      <c r="K208" s="15">
        <v>10</v>
      </c>
      <c r="L208" s="15"/>
      <c r="M208" s="20">
        <f t="shared" si="12"/>
        <v>0</v>
      </c>
      <c r="N208" s="20">
        <f t="shared" si="13"/>
        <v>0</v>
      </c>
      <c r="O208" s="20">
        <f t="shared" si="14"/>
        <v>0</v>
      </c>
      <c r="P208" s="20">
        <f t="shared" si="15"/>
        <v>0</v>
      </c>
    </row>
    <row r="209" spans="1:16" s="3" customFormat="1" ht="14.25" customHeight="1" x14ac:dyDescent="0.25">
      <c r="A209" s="4">
        <v>1000</v>
      </c>
      <c r="B209" s="16">
        <v>9</v>
      </c>
      <c r="C209" s="23" t="s">
        <v>242</v>
      </c>
      <c r="D209" s="24" t="s">
        <v>363</v>
      </c>
      <c r="E209" s="19" t="s">
        <v>102</v>
      </c>
      <c r="F209" s="21">
        <v>3</v>
      </c>
      <c r="G209" s="20">
        <v>1.05</v>
      </c>
      <c r="H209" s="25">
        <v>1.26</v>
      </c>
      <c r="I209" s="25">
        <v>78.84</v>
      </c>
      <c r="J209" s="15">
        <v>4810064013863</v>
      </c>
      <c r="K209" s="15">
        <v>10</v>
      </c>
      <c r="L209" s="15"/>
      <c r="M209" s="20">
        <f t="shared" si="12"/>
        <v>0</v>
      </c>
      <c r="N209" s="20">
        <f t="shared" si="13"/>
        <v>0</v>
      </c>
      <c r="O209" s="20">
        <f t="shared" si="14"/>
        <v>0</v>
      </c>
      <c r="P209" s="20">
        <f t="shared" si="15"/>
        <v>0</v>
      </c>
    </row>
    <row r="210" spans="1:16" s="3" customFormat="1" ht="14.25" customHeight="1" x14ac:dyDescent="0.25">
      <c r="A210" s="4">
        <v>1000</v>
      </c>
      <c r="B210" s="16">
        <v>10</v>
      </c>
      <c r="C210" s="23" t="s">
        <v>244</v>
      </c>
      <c r="D210" s="24" t="s">
        <v>364</v>
      </c>
      <c r="E210" s="19" t="s">
        <v>102</v>
      </c>
      <c r="F210" s="21">
        <v>3.3</v>
      </c>
      <c r="G210" s="20">
        <v>1.05</v>
      </c>
      <c r="H210" s="25">
        <v>1.26</v>
      </c>
      <c r="I210" s="25">
        <v>78.84</v>
      </c>
      <c r="J210" s="15">
        <v>4810064013870</v>
      </c>
      <c r="K210" s="15">
        <v>10</v>
      </c>
      <c r="L210" s="15"/>
      <c r="M210" s="20">
        <f t="shared" si="12"/>
        <v>0</v>
      </c>
      <c r="N210" s="20">
        <f t="shared" si="13"/>
        <v>0</v>
      </c>
      <c r="O210" s="20">
        <f t="shared" si="14"/>
        <v>0</v>
      </c>
      <c r="P210" s="20">
        <f t="shared" si="15"/>
        <v>0</v>
      </c>
    </row>
    <row r="211" spans="1:16" s="3" customFormat="1" ht="14.25" customHeight="1" x14ac:dyDescent="0.25">
      <c r="A211" s="4">
        <v>1000</v>
      </c>
      <c r="B211" s="16">
        <v>11</v>
      </c>
      <c r="C211" s="23" t="s">
        <v>245</v>
      </c>
      <c r="D211" s="24" t="s">
        <v>365</v>
      </c>
      <c r="E211" s="19" t="s">
        <v>102</v>
      </c>
      <c r="F211" s="21">
        <v>3.3</v>
      </c>
      <c r="G211" s="20">
        <v>1.05</v>
      </c>
      <c r="H211" s="25">
        <v>1.26</v>
      </c>
      <c r="I211" s="25">
        <v>78.84</v>
      </c>
      <c r="J211" s="15">
        <v>4810064013818</v>
      </c>
      <c r="K211" s="15">
        <v>10</v>
      </c>
      <c r="L211" s="15"/>
      <c r="M211" s="20">
        <f t="shared" si="12"/>
        <v>0</v>
      </c>
      <c r="N211" s="20">
        <f t="shared" si="13"/>
        <v>0</v>
      </c>
      <c r="O211" s="20">
        <f t="shared" si="14"/>
        <v>0</v>
      </c>
      <c r="P211" s="20">
        <f t="shared" si="15"/>
        <v>0</v>
      </c>
    </row>
    <row r="212" spans="1:16" s="3" customFormat="1" ht="14.25" customHeight="1" x14ac:dyDescent="0.25">
      <c r="A212" s="4">
        <v>1000</v>
      </c>
      <c r="B212" s="16">
        <v>12</v>
      </c>
      <c r="C212" s="23" t="s">
        <v>246</v>
      </c>
      <c r="D212" s="24" t="s">
        <v>366</v>
      </c>
      <c r="E212" s="19" t="s">
        <v>102</v>
      </c>
      <c r="F212" s="21">
        <v>5.5</v>
      </c>
      <c r="G212" s="20">
        <v>1.0900000000000001</v>
      </c>
      <c r="H212" s="25">
        <v>1.3</v>
      </c>
      <c r="I212" s="25">
        <v>81.34</v>
      </c>
      <c r="J212" s="15">
        <v>4810064014297</v>
      </c>
      <c r="K212" s="15">
        <v>10</v>
      </c>
      <c r="L212" s="15"/>
      <c r="M212" s="20">
        <f t="shared" si="12"/>
        <v>0</v>
      </c>
      <c r="N212" s="20">
        <f t="shared" si="13"/>
        <v>0</v>
      </c>
      <c r="O212" s="20">
        <f t="shared" si="14"/>
        <v>0</v>
      </c>
      <c r="P212" s="20">
        <f t="shared" si="15"/>
        <v>0</v>
      </c>
    </row>
    <row r="213" spans="1:16" s="3" customFormat="1" ht="14.25" customHeight="1" x14ac:dyDescent="0.25">
      <c r="A213" s="4">
        <v>1000</v>
      </c>
      <c r="B213" s="16">
        <v>13</v>
      </c>
      <c r="C213" s="23" t="s">
        <v>247</v>
      </c>
      <c r="D213" s="24" t="s">
        <v>367</v>
      </c>
      <c r="E213" s="19" t="s">
        <v>102</v>
      </c>
      <c r="F213" s="21">
        <v>5.5</v>
      </c>
      <c r="G213" s="20">
        <v>1.0900000000000001</v>
      </c>
      <c r="H213" s="25">
        <v>1.3</v>
      </c>
      <c r="I213" s="25">
        <v>81.34</v>
      </c>
      <c r="J213" s="15">
        <v>4810064014228</v>
      </c>
      <c r="K213" s="15">
        <v>10</v>
      </c>
      <c r="L213" s="15"/>
      <c r="M213" s="20">
        <f t="shared" si="12"/>
        <v>0</v>
      </c>
      <c r="N213" s="20">
        <f t="shared" si="13"/>
        <v>0</v>
      </c>
      <c r="O213" s="20">
        <f t="shared" si="14"/>
        <v>0</v>
      </c>
      <c r="P213" s="20">
        <f t="shared" si="15"/>
        <v>0</v>
      </c>
    </row>
    <row r="214" spans="1:16" s="3" customFormat="1" ht="14.25" customHeight="1" x14ac:dyDescent="0.25">
      <c r="A214" s="4">
        <v>1000</v>
      </c>
      <c r="B214" s="16">
        <v>14</v>
      </c>
      <c r="C214" s="23" t="s">
        <v>248</v>
      </c>
      <c r="D214" s="24" t="s">
        <v>368</v>
      </c>
      <c r="E214" s="19" t="s">
        <v>102</v>
      </c>
      <c r="F214" s="21">
        <v>5.5</v>
      </c>
      <c r="G214" s="20">
        <v>1.0900000000000001</v>
      </c>
      <c r="H214" s="25">
        <v>1.3</v>
      </c>
      <c r="I214" s="25">
        <v>81.34</v>
      </c>
      <c r="J214" s="15">
        <v>4810064014242</v>
      </c>
      <c r="K214" s="15">
        <v>10</v>
      </c>
      <c r="L214" s="15"/>
      <c r="M214" s="20">
        <f t="shared" si="12"/>
        <v>0</v>
      </c>
      <c r="N214" s="20">
        <f t="shared" si="13"/>
        <v>0</v>
      </c>
      <c r="O214" s="20">
        <f t="shared" si="14"/>
        <v>0</v>
      </c>
      <c r="P214" s="20">
        <f t="shared" si="15"/>
        <v>0</v>
      </c>
    </row>
    <row r="215" spans="1:16" s="3" customFormat="1" ht="14.25" customHeight="1" x14ac:dyDescent="0.25">
      <c r="A215" s="4">
        <v>1000</v>
      </c>
      <c r="B215" s="16">
        <v>15</v>
      </c>
      <c r="C215" s="23" t="s">
        <v>249</v>
      </c>
      <c r="D215" s="24" t="s">
        <v>369</v>
      </c>
      <c r="E215" s="19" t="s">
        <v>102</v>
      </c>
      <c r="F215" s="21">
        <v>5.5</v>
      </c>
      <c r="G215" s="20">
        <v>1.0900000000000001</v>
      </c>
      <c r="H215" s="25">
        <v>1.3</v>
      </c>
      <c r="I215" s="25">
        <v>81.34</v>
      </c>
      <c r="J215" s="15">
        <v>4810064014723</v>
      </c>
      <c r="K215" s="15">
        <v>10</v>
      </c>
      <c r="L215" s="15"/>
      <c r="M215" s="20">
        <f t="shared" si="12"/>
        <v>0</v>
      </c>
      <c r="N215" s="20">
        <f t="shared" si="13"/>
        <v>0</v>
      </c>
      <c r="O215" s="20">
        <f t="shared" si="14"/>
        <v>0</v>
      </c>
      <c r="P215" s="20">
        <f t="shared" si="15"/>
        <v>0</v>
      </c>
    </row>
    <row r="216" spans="1:16" s="3" customFormat="1" ht="14.25" customHeight="1" x14ac:dyDescent="0.25">
      <c r="A216" s="4">
        <v>1000</v>
      </c>
      <c r="B216" s="16">
        <v>16</v>
      </c>
      <c r="C216" s="23" t="s">
        <v>243</v>
      </c>
      <c r="D216" s="24" t="s">
        <v>370</v>
      </c>
      <c r="E216" s="19" t="s">
        <v>102</v>
      </c>
      <c r="F216" s="21">
        <v>4.8</v>
      </c>
      <c r="G216" s="20">
        <v>1.17</v>
      </c>
      <c r="H216" s="25">
        <v>1.39</v>
      </c>
      <c r="I216" s="25">
        <v>86.97</v>
      </c>
      <c r="J216" s="15">
        <v>4810064014211</v>
      </c>
      <c r="K216" s="15">
        <v>10</v>
      </c>
      <c r="L216" s="15"/>
      <c r="M216" s="20">
        <f t="shared" si="12"/>
        <v>0</v>
      </c>
      <c r="N216" s="20">
        <f t="shared" si="13"/>
        <v>0</v>
      </c>
      <c r="O216" s="20">
        <f t="shared" si="14"/>
        <v>0</v>
      </c>
      <c r="P216" s="20">
        <f t="shared" si="15"/>
        <v>0</v>
      </c>
    </row>
    <row r="217" spans="1:16" s="3" customFormat="1" ht="14.25" customHeight="1" x14ac:dyDescent="0.25">
      <c r="A217" s="4">
        <v>1000</v>
      </c>
      <c r="B217" s="16">
        <v>17</v>
      </c>
      <c r="C217" s="23" t="s">
        <v>254</v>
      </c>
      <c r="D217" s="24" t="s">
        <v>371</v>
      </c>
      <c r="E217" s="19" t="s">
        <v>102</v>
      </c>
      <c r="F217" s="21">
        <v>4.8</v>
      </c>
      <c r="G217" s="20">
        <v>0.87</v>
      </c>
      <c r="H217" s="25">
        <v>1.04</v>
      </c>
      <c r="I217" s="25">
        <v>65.069999999999993</v>
      </c>
      <c r="J217" s="15">
        <v>4810064013825</v>
      </c>
      <c r="K217" s="15">
        <v>12</v>
      </c>
      <c r="L217" s="15"/>
      <c r="M217" s="20">
        <f t="shared" si="12"/>
        <v>0</v>
      </c>
      <c r="N217" s="20">
        <f t="shared" si="13"/>
        <v>0</v>
      </c>
      <c r="O217" s="20">
        <f t="shared" si="14"/>
        <v>0</v>
      </c>
      <c r="P217" s="20">
        <f t="shared" si="15"/>
        <v>0</v>
      </c>
    </row>
    <row r="218" spans="1:16" s="3" customFormat="1" ht="14.25" customHeight="1" x14ac:dyDescent="0.25">
      <c r="A218" s="4">
        <v>1000</v>
      </c>
      <c r="B218" s="16">
        <v>18</v>
      </c>
      <c r="C218" s="23" t="s">
        <v>253</v>
      </c>
      <c r="D218" s="24" t="s">
        <v>372</v>
      </c>
      <c r="E218" s="19" t="s">
        <v>102</v>
      </c>
      <c r="F218" s="21">
        <v>3.3</v>
      </c>
      <c r="G218" s="20">
        <v>0.94</v>
      </c>
      <c r="H218" s="25">
        <v>1.1200000000000001</v>
      </c>
      <c r="I218" s="25">
        <v>70.08</v>
      </c>
      <c r="J218" s="15">
        <v>4810064014204</v>
      </c>
      <c r="K218" s="15">
        <v>12</v>
      </c>
      <c r="L218" s="15"/>
      <c r="M218" s="20">
        <f t="shared" si="12"/>
        <v>0</v>
      </c>
      <c r="N218" s="20">
        <f t="shared" si="13"/>
        <v>0</v>
      </c>
      <c r="O218" s="20">
        <f t="shared" si="14"/>
        <v>0</v>
      </c>
      <c r="P218" s="20">
        <f t="shared" si="15"/>
        <v>0</v>
      </c>
    </row>
    <row r="219" spans="1:16" s="1" customFormat="1" ht="14.25" customHeight="1" x14ac:dyDescent="0.25">
      <c r="A219" s="4">
        <v>1000</v>
      </c>
      <c r="B219" s="16">
        <v>19</v>
      </c>
      <c r="C219" s="23" t="s">
        <v>255</v>
      </c>
      <c r="D219" s="24" t="s">
        <v>373</v>
      </c>
      <c r="E219" s="19" t="s">
        <v>102</v>
      </c>
      <c r="F219" s="21">
        <v>3.3</v>
      </c>
      <c r="G219" s="20">
        <v>0.94</v>
      </c>
      <c r="H219" s="25">
        <v>1.1200000000000001</v>
      </c>
      <c r="I219" s="25">
        <v>70.08</v>
      </c>
      <c r="J219" s="15">
        <v>4810064014198</v>
      </c>
      <c r="K219" s="15">
        <v>12</v>
      </c>
      <c r="L219" s="15"/>
      <c r="M219" s="20">
        <f t="shared" si="12"/>
        <v>0</v>
      </c>
      <c r="N219" s="20">
        <f t="shared" si="13"/>
        <v>0</v>
      </c>
      <c r="O219" s="20">
        <f t="shared" si="14"/>
        <v>0</v>
      </c>
      <c r="P219" s="20">
        <f t="shared" si="15"/>
        <v>0</v>
      </c>
    </row>
    <row r="220" spans="1:16" x14ac:dyDescent="0.3">
      <c r="J220" s="63" t="s">
        <v>385</v>
      </c>
      <c r="K220" s="64"/>
      <c r="L220" s="20">
        <f>SUM(L16:L219)</f>
        <v>0</v>
      </c>
      <c r="M220" s="20">
        <f t="shared" ref="M220:P220" si="16">SUM(M16:M219)</f>
        <v>0</v>
      </c>
      <c r="N220" s="20">
        <f t="shared" si="16"/>
        <v>0</v>
      </c>
      <c r="O220" s="20">
        <f t="shared" si="16"/>
        <v>0</v>
      </c>
      <c r="P220" s="20">
        <f t="shared" si="16"/>
        <v>0</v>
      </c>
    </row>
  </sheetData>
  <mergeCells count="43">
    <mergeCell ref="J220:K220"/>
    <mergeCell ref="B144:F144"/>
    <mergeCell ref="B10:D10"/>
    <mergeCell ref="E10:K10"/>
    <mergeCell ref="F11:K11"/>
    <mergeCell ref="B11:D11"/>
    <mergeCell ref="B15:F15"/>
    <mergeCell ref="B166:F166"/>
    <mergeCell ref="B180:F180"/>
    <mergeCell ref="B150:F150"/>
    <mergeCell ref="B78:F78"/>
    <mergeCell ref="B84:F84"/>
    <mergeCell ref="B100:F100"/>
    <mergeCell ref="B104:F104"/>
    <mergeCell ref="B108:F108"/>
    <mergeCell ref="B115:F115"/>
    <mergeCell ref="E7:K7"/>
    <mergeCell ref="B9:D9"/>
    <mergeCell ref="E9:K9"/>
    <mergeCell ref="G1:K1"/>
    <mergeCell ref="G2:K2"/>
    <mergeCell ref="G3:K3"/>
    <mergeCell ref="G4:K4"/>
    <mergeCell ref="B6:D6"/>
    <mergeCell ref="E6:K6"/>
    <mergeCell ref="B1:D1"/>
    <mergeCell ref="B2:D2"/>
    <mergeCell ref="B3:D3"/>
    <mergeCell ref="B4:D4"/>
    <mergeCell ref="B7:D7"/>
    <mergeCell ref="B193:F193"/>
    <mergeCell ref="B200:F200"/>
    <mergeCell ref="B26:E26"/>
    <mergeCell ref="B19:F19"/>
    <mergeCell ref="B58:F58"/>
    <mergeCell ref="B134:F134"/>
    <mergeCell ref="B67:F67"/>
    <mergeCell ref="B127:F127"/>
    <mergeCell ref="B35:F35"/>
    <mergeCell ref="B38:F38"/>
    <mergeCell ref="B46:F46"/>
    <mergeCell ref="B189:F189"/>
    <mergeCell ref="B120:F120"/>
  </mergeCells>
  <printOptions horizontalCentered="1"/>
  <pageMargins left="0" right="0" top="0" bottom="0" header="0" footer="0"/>
  <pageSetup paperSize="9" scale="69" fitToHeight="3" orientation="portrait" r:id="rId1"/>
  <rowBreaks count="1" manualBreakCount="1">
    <brk id="76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СЛОДЫЧ</vt:lpstr>
      <vt:lpstr>СЛОДЫЧ!Область_печати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Маркетинг</dc:creator>
  <cp:lastModifiedBy>admin</cp:lastModifiedBy>
  <cp:lastPrinted>2015-02-17T08:39:09Z</cp:lastPrinted>
  <dcterms:created xsi:type="dcterms:W3CDTF">2007-10-25T06:13:15Z</dcterms:created>
  <dcterms:modified xsi:type="dcterms:W3CDTF">2015-05-27T07:53:53Z</dcterms:modified>
</cp:coreProperties>
</file>